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6" yWindow="672" windowWidth="14724" windowHeight="8736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Položky!$A$1:$G$121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20" i="3"/>
  <c r="BD120"/>
  <c r="BC120"/>
  <c r="BB120"/>
  <c r="G120"/>
  <c r="BA120" s="1"/>
  <c r="BE119"/>
  <c r="BD119"/>
  <c r="BC119"/>
  <c r="BB119"/>
  <c r="G119"/>
  <c r="BA119" s="1"/>
  <c r="BE118"/>
  <c r="BD118"/>
  <c r="BC118"/>
  <c r="BB118"/>
  <c r="G118"/>
  <c r="BA118" s="1"/>
  <c r="BE117"/>
  <c r="BD117"/>
  <c r="BC117"/>
  <c r="BB117"/>
  <c r="G117"/>
  <c r="BA117" s="1"/>
  <c r="BE116"/>
  <c r="BD116"/>
  <c r="BC116"/>
  <c r="BB116"/>
  <c r="G116"/>
  <c r="BA116" s="1"/>
  <c r="BE115"/>
  <c r="BD115"/>
  <c r="BD121" s="1"/>
  <c r="H13" i="2" s="1"/>
  <c r="BC115" i="3"/>
  <c r="BB115"/>
  <c r="BB121" s="1"/>
  <c r="F13" i="2" s="1"/>
  <c r="G115" i="3"/>
  <c r="BA115" s="1"/>
  <c r="B13" i="2"/>
  <c r="A13"/>
  <c r="BE121" i="3"/>
  <c r="I13" i="2" s="1"/>
  <c r="BC121" i="3"/>
  <c r="G13" i="2" s="1"/>
  <c r="C121" i="3"/>
  <c r="BE112"/>
  <c r="BD112"/>
  <c r="BC112"/>
  <c r="BA112"/>
  <c r="G112"/>
  <c r="BB112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4"/>
  <c r="BD104"/>
  <c r="BC104"/>
  <c r="BA104"/>
  <c r="G104"/>
  <c r="BB104" s="1"/>
  <c r="BE103"/>
  <c r="BD103"/>
  <c r="BD113" s="1"/>
  <c r="H12" i="2" s="1"/>
  <c r="BC103" i="3"/>
  <c r="BA103"/>
  <c r="G103"/>
  <c r="G113" s="1"/>
  <c r="B12" i="2"/>
  <c r="A12"/>
  <c r="BE113" i="3"/>
  <c r="I12" i="2" s="1"/>
  <c r="BC113" i="3"/>
  <c r="G12" i="2" s="1"/>
  <c r="BA113" i="3"/>
  <c r="E12" i="2" s="1"/>
  <c r="C113" i="3"/>
  <c r="BE100"/>
  <c r="BD100"/>
  <c r="BC100"/>
  <c r="BA100"/>
  <c r="G100"/>
  <c r="BB100" s="1"/>
  <c r="BE99"/>
  <c r="BD99"/>
  <c r="BC99"/>
  <c r="BA99"/>
  <c r="G99"/>
  <c r="BB99" s="1"/>
  <c r="BE98"/>
  <c r="BD98"/>
  <c r="BD101" s="1"/>
  <c r="H11" i="2" s="1"/>
  <c r="BC98" i="3"/>
  <c r="BA98"/>
  <c r="G98"/>
  <c r="G101" s="1"/>
  <c r="B11" i="2"/>
  <c r="A11"/>
  <c r="BE101" i="3"/>
  <c r="I11" i="2" s="1"/>
  <c r="BC101" i="3"/>
  <c r="G11" i="2" s="1"/>
  <c r="BA101" i="3"/>
  <c r="E11" i="2" s="1"/>
  <c r="C101" i="3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D96" s="1"/>
  <c r="H10" i="2" s="1"/>
  <c r="BC91" i="3"/>
  <c r="BA91"/>
  <c r="G91"/>
  <c r="G96" s="1"/>
  <c r="B10" i="2"/>
  <c r="A10"/>
  <c r="BE96" i="3"/>
  <c r="I10" i="2" s="1"/>
  <c r="BC96" i="3"/>
  <c r="G10" i="2" s="1"/>
  <c r="BA96" i="3"/>
  <c r="E10" i="2" s="1"/>
  <c r="C96" i="3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D89" s="1"/>
  <c r="H9" i="2" s="1"/>
  <c r="BC61" i="3"/>
  <c r="BA61"/>
  <c r="G61"/>
  <c r="G89" s="1"/>
  <c r="B9" i="2"/>
  <c r="A9"/>
  <c r="BE89" i="3"/>
  <c r="I9" i="2" s="1"/>
  <c r="BC89" i="3"/>
  <c r="G9" i="2" s="1"/>
  <c r="BA89" i="3"/>
  <c r="E9" i="2" s="1"/>
  <c r="C89" i="3"/>
  <c r="BE58"/>
  <c r="BD58"/>
  <c r="BC58"/>
  <c r="BA58"/>
  <c r="G58"/>
  <c r="BB58" s="1"/>
  <c r="BE57"/>
  <c r="BD57"/>
  <c r="BC57"/>
  <c r="BA57"/>
  <c r="G57"/>
  <c r="BB57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38"/>
  <c r="BD38"/>
  <c r="BC38"/>
  <c r="BA38"/>
  <c r="G38"/>
  <c r="BB38" s="1"/>
  <c r="BE36"/>
  <c r="BD36"/>
  <c r="BC36"/>
  <c r="BA36"/>
  <c r="G36"/>
  <c r="BB36" s="1"/>
  <c r="BE34"/>
  <c r="BD34"/>
  <c r="BC34"/>
  <c r="BA34"/>
  <c r="G34"/>
  <c r="BB34" s="1"/>
  <c r="BE32"/>
  <c r="BD32"/>
  <c r="BC32"/>
  <c r="BA32"/>
  <c r="G32"/>
  <c r="BB32" s="1"/>
  <c r="BE29"/>
  <c r="BD29"/>
  <c r="BC29"/>
  <c r="BA29"/>
  <c r="G29"/>
  <c r="BB29" s="1"/>
  <c r="BE28"/>
  <c r="BD28"/>
  <c r="BD59" s="1"/>
  <c r="H8" i="2" s="1"/>
  <c r="BC28" i="3"/>
  <c r="BA28"/>
  <c r="G28"/>
  <c r="G59" s="1"/>
  <c r="B8" i="2"/>
  <c r="A8"/>
  <c r="BE59" i="3"/>
  <c r="I8" i="2" s="1"/>
  <c r="BC59" i="3"/>
  <c r="G8" i="2" s="1"/>
  <c r="BA59" i="3"/>
  <c r="E8" i="2" s="1"/>
  <c r="C59" i="3"/>
  <c r="BE25"/>
  <c r="BD25"/>
  <c r="BC25"/>
  <c r="BA25"/>
  <c r="G25"/>
  <c r="BB25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2"/>
  <c r="BD12"/>
  <c r="BC12"/>
  <c r="BA12"/>
  <c r="G12"/>
  <c r="BB12" s="1"/>
  <c r="BE11"/>
  <c r="BD11"/>
  <c r="BC11"/>
  <c r="BA11"/>
  <c r="G11"/>
  <c r="BB11" s="1"/>
  <c r="BE9"/>
  <c r="BD9"/>
  <c r="BC9"/>
  <c r="BA9"/>
  <c r="G9"/>
  <c r="BB9" s="1"/>
  <c r="BE8"/>
  <c r="BD8"/>
  <c r="BD26" s="1"/>
  <c r="H7" i="2" s="1"/>
  <c r="H14" s="1"/>
  <c r="C17" i="1" s="1"/>
  <c r="BC8" i="3"/>
  <c r="BA8"/>
  <c r="G8"/>
  <c r="G26" s="1"/>
  <c r="B7" i="2"/>
  <c r="A7"/>
  <c r="BE26" i="3"/>
  <c r="I7" i="2" s="1"/>
  <c r="I14" s="1"/>
  <c r="C21" i="1" s="1"/>
  <c r="BC26" i="3"/>
  <c r="G7" i="2" s="1"/>
  <c r="BA26" i="3"/>
  <c r="E7" i="2" s="1"/>
  <c r="C26" i="3"/>
  <c r="E4"/>
  <c r="C4"/>
  <c r="F3"/>
  <c r="C3"/>
  <c r="C2" i="2"/>
  <c r="C1"/>
  <c r="C33" i="1"/>
  <c r="F33" s="1"/>
  <c r="C31"/>
  <c r="C9"/>
  <c r="G7"/>
  <c r="D2"/>
  <c r="C2"/>
  <c r="G14" i="2" l="1"/>
  <c r="C18" i="1" s="1"/>
  <c r="BA121" i="3"/>
  <c r="E13" i="2" s="1"/>
  <c r="E14" s="1"/>
  <c r="BB8" i="3"/>
  <c r="BB26" s="1"/>
  <c r="F7" i="2" s="1"/>
  <c r="BB28" i="3"/>
  <c r="BB59" s="1"/>
  <c r="F8" i="2" s="1"/>
  <c r="BB61" i="3"/>
  <c r="BB89" s="1"/>
  <c r="F9" i="2" s="1"/>
  <c r="BB91" i="3"/>
  <c r="BB96" s="1"/>
  <c r="F10" i="2" s="1"/>
  <c r="BB98" i="3"/>
  <c r="BB101" s="1"/>
  <c r="F11" i="2" s="1"/>
  <c r="BB103" i="3"/>
  <c r="BB113" s="1"/>
  <c r="F12" i="2" s="1"/>
  <c r="G121" i="3"/>
  <c r="C15" i="1" l="1"/>
  <c r="F14" i="2"/>
  <c r="C16" i="1" s="1"/>
  <c r="G20" i="2" l="1"/>
  <c r="I20" s="1"/>
  <c r="G16" i="1" s="1"/>
  <c r="G24" i="2"/>
  <c r="I24" s="1"/>
  <c r="G20" i="1" s="1"/>
  <c r="C19"/>
  <c r="C22" s="1"/>
  <c r="G22" i="2"/>
  <c r="I22" s="1"/>
  <c r="G18" i="1" s="1"/>
  <c r="G26" i="2"/>
  <c r="I26" s="1"/>
  <c r="G19"/>
  <c r="I19" s="1"/>
  <c r="G21"/>
  <c r="I21" s="1"/>
  <c r="G17" i="1" s="1"/>
  <c r="G23" i="2"/>
  <c r="I23" s="1"/>
  <c r="G19" i="1" s="1"/>
  <c r="G25" i="2"/>
  <c r="I25" s="1"/>
  <c r="G21" i="1" s="1"/>
  <c r="H27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<sst xmlns="http://schemas.openxmlformats.org/spreadsheetml/2006/main" count="426" uniqueCount="292">
  <si>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</si>
  <si>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</si>
  <si>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</si>
  <si>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</si>
  <si>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</si>
  <si>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</si>
  <si>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</si>
  <si>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</si>
  <si>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</si>
  <si>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</si>
  <si>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</si>
  <si>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</si>
  <si>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</si>
  <si>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</si>
  <si>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</si>
  <si>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</si>
  <si>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</si>
  <si>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</si>
  <si>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</si>
  <si>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</si>
  <si>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</si>
  <si>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</si>
  <si>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</si>
  <si>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</si>
  <si>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</si>
  <si>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</si>
  <si>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</si>
  <si>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</si>
  <si>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</si>
  <si>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</si>
  <si>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</si>
  <si>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</si>
  <si>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</si>
  <si>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</si>
  <si>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</si>
  <si>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</si>
  <si>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</si>
  <si>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</si>
  <si>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</si>
  <si>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</si>
  <si>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</si>
  <si>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</si>
  <si>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</si>
  <si>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</si>
  <si>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</si>
  <si>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</si>
  <si>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</si>
  <si>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</si>
  <si>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</si>
  <si>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</si>
  <si>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</si>
  <si>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</si>
  <si>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</si>
  <si>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</si>
  <si>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</si>
  <si>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</si>
  <si>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</si>
  <si>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</si>
  <si>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</si>
  <si>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</si>
  <si>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</si>
  <si>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</si>
  <si>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</si>
  <si>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</si>
  <si>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</si>
  <si>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</si>
  <si>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</si>
  <si>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</si>
  <si>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</si>
  <si>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</si>
  <si>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</si>
  <si>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</si>
  <si>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</si>
  <si>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</si>
  <si>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</si>
  <si>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</si>
  <si>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204/2016</t>
  </si>
  <si>
    <t>OPRAVA SOCIÁLNÍHO ZAŘÍZENÍ ZŠ SLOVAN</t>
  </si>
  <si>
    <t>D.1.4</t>
  </si>
  <si>
    <t>Technika prostředí staveb</t>
  </si>
  <si>
    <t>D14e-01</t>
  </si>
  <si>
    <t>ZAŘÍZENÍ ZDRAVOTECHNICKÝCH INSTALACÍ WC č.01</t>
  </si>
  <si>
    <t>721</t>
  </si>
  <si>
    <t>Vnitřní kanalizace</t>
  </si>
  <si>
    <t>721154247R00</t>
  </si>
  <si>
    <t xml:space="preserve">Kus čisticí ruč. víko, potr. ležaté D 160 </t>
  </si>
  <si>
    <t>kus</t>
  </si>
  <si>
    <t>721171808R00</t>
  </si>
  <si>
    <t xml:space="preserve">Demontáž potrubí z PVC do D 114 mm </t>
  </si>
  <si>
    <t>m</t>
  </si>
  <si>
    <t>15+15+5</t>
  </si>
  <si>
    <t>721171809R00</t>
  </si>
  <si>
    <t xml:space="preserve">Demontáž potrubí z PVC do D 160 mm </t>
  </si>
  <si>
    <t>721176102R00</t>
  </si>
  <si>
    <t xml:space="preserve">Potrubí HT připojovací D 40 x 1,8 mm </t>
  </si>
  <si>
    <t>2+2+2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</si>
  <si>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</si>
  <si>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</si>
  <si>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</si>
  <si>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</si>
  <si>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</si>
  <si>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</si>
  <si>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721176233R00</t>
  </si>
  <si>
    <t xml:space="preserve">Potrubí KG svodné (ležaté) zavěšené D 125 x 3,2 mm </t>
  </si>
  <si>
    <t>2,5+2+2</t>
  </si>
  <si>
    <t>721176234R00</t>
  </si>
  <si>
    <t xml:space="preserve">Potrubí KG svodné (ležaté) zavěšené D 160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</si>
  <si>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</si>
  <si>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</si>
  <si>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</si>
  <si>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</si>
  <si>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</si>
  <si>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</si>
  <si>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</si>
  <si>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do DN 125 </t>
  </si>
  <si>
    <t>6+6+3+15+9,5+3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</si>
  <si>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</si>
  <si>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</si>
  <si>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</si>
  <si>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</si>
  <si>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</si>
  <si>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</si>
  <si>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722130803R00</t>
  </si>
  <si>
    <t xml:space="preserve">Demontáž potrubí ocelových závitových do DN 50 </t>
  </si>
  <si>
    <t>ležatý páteřní rozvod  pro hydranty:59</t>
  </si>
  <si>
    <t>ostatní pro sekci č.01:25</t>
  </si>
  <si>
    <t>722172411R00</t>
  </si>
  <si>
    <t xml:space="preserve">Potrubí z PPR, D 20 x 2,8 mm, PN 16 </t>
  </si>
  <si>
    <t>1+7+6+13+5</t>
  </si>
  <si>
    <t>722172412R00</t>
  </si>
  <si>
    <t xml:space="preserve">Potrubí z PPR, D 25 x 3,5 mm, PN 16 </t>
  </si>
  <si>
    <t>3+6+4</t>
  </si>
  <si>
    <t>722172413R00</t>
  </si>
  <si>
    <t xml:space="preserve">Potrubí z PPR, D 32 x 4,4 mm, PN 16 </t>
  </si>
  <si>
    <t>4+8+7</t>
  </si>
  <si>
    <t>722172414R00</t>
  </si>
  <si>
    <t xml:space="preserve">Potrubí z PPR, D 40 x 5,5 mm, PN 16 </t>
  </si>
  <si>
    <t>ležatý páteřní rozvod hydrantové vody v 1.PP:59</t>
  </si>
  <si>
    <t>ostatní pro sekci č.01:10+10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</si>
  <si>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</si>
  <si>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</si>
  <si>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</si>
  <si>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</si>
  <si>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</si>
  <si>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</si>
  <si>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</si>
  <si>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</si>
  <si>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ostatní pro sekci č.01:20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</si>
  <si>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</si>
  <si>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</si>
  <si>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</si>
  <si>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</si>
  <si>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</si>
  <si>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</si>
  <si>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</si>
  <si>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722223131R00</t>
  </si>
  <si>
    <t xml:space="preserve">Kohout kul.vypouštěcí,komplet, DN 15 </t>
  </si>
  <si>
    <t>722235111R00</t>
  </si>
  <si>
    <t xml:space="preserve">Kohout kulový, vnitř.-vnitř.z. DN 15 </t>
  </si>
  <si>
    <t>722236312R00</t>
  </si>
  <si>
    <t xml:space="preserve">Ventil uzavírací,šikmý vnitřní z. DN 20 </t>
  </si>
  <si>
    <t>722236313R00</t>
  </si>
  <si>
    <t xml:space="preserve">Ventil uzavírací,šikmý vnitřní z. DN 25 </t>
  </si>
  <si>
    <t>722236314R00</t>
  </si>
  <si>
    <t xml:space="preserve">Ventil uzavírací,šikmý vnitřní z. DN 32 </t>
  </si>
  <si>
    <t>722290234R00</t>
  </si>
  <si>
    <t xml:space="preserve">Proplach a dezinfekce vodovod.potrubí DN 80 </t>
  </si>
  <si>
    <t>32+13+19+20</t>
  </si>
  <si>
    <t>R01</t>
  </si>
  <si>
    <t>Podpůrný pozink žlab d40mm (vč.mont.) pro uložení hlavního rozvodu požární vody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</si>
  <si>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</si>
  <si>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</si>
  <si>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</si>
  <si>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</si>
  <si>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</si>
  <si>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</si>
  <si>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</si>
  <si>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</si>
  <si>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</si>
  <si>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</si>
  <si>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</si>
  <si>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</si>
  <si>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725139101R00</t>
  </si>
  <si>
    <t xml:space="preserve">Montáž pisoárových stání ostatních </t>
  </si>
  <si>
    <t>725210821R00</t>
  </si>
  <si>
    <t xml:space="preserve">Demontáž umyvadel bez výtokových armatur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</si>
  <si>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</si>
  <si>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</si>
  <si>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</si>
  <si>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</si>
  <si>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725829301R00</t>
  </si>
  <si>
    <t xml:space="preserve">Montáž baterie umyvadlové stojánkové </t>
  </si>
  <si>
    <t>725860213R00</t>
  </si>
  <si>
    <t xml:space="preserve">Sifon umyvadlový HL132, DN 30, 40 </t>
  </si>
  <si>
    <t>R09</t>
  </si>
  <si>
    <t xml:space="preserve">Montáž umyvadel zápustných do desky </t>
  </si>
  <si>
    <t>R10</t>
  </si>
  <si>
    <t xml:space="preserve">Umyvadlo zápustné s otv. pro baterii 52x41 bílé </t>
  </si>
  <si>
    <t>R11</t>
  </si>
  <si>
    <t xml:space="preserve">Pisoár s radarovým splachovačem </t>
  </si>
  <si>
    <t>kud</t>
  </si>
  <si>
    <t>R12</t>
  </si>
  <si>
    <t xml:space="preserve">Klozet závěsný bez oplachového kruhu </t>
  </si>
  <si>
    <t>R13</t>
  </si>
  <si>
    <t xml:space="preserve">Sedátko na klozet závěsný s antibakt. úpravou bílé </t>
  </si>
  <si>
    <t>R14</t>
  </si>
  <si>
    <t xml:space="preserve">Předstěnový mont. prvek pro zazdění (WC) </t>
  </si>
  <si>
    <t>R15</t>
  </si>
  <si>
    <t>Ovládací tlačítko splachování pro závěsné WC (plast)</t>
  </si>
  <si>
    <t>R16</t>
  </si>
  <si>
    <t>Umyvadlová kompaktní deska pro zápustná umyvadla vč.nosné konstrukce, dopravy a montáže 3430x500</t>
  </si>
  <si>
    <t>R17</t>
  </si>
  <si>
    <t>Umyvadlová kompaktní deska pro zápustná umyvadla vč.nosné konstrukce, dopravy a montáže 2000x500</t>
  </si>
  <si>
    <t>R19</t>
  </si>
  <si>
    <t>Baterie automatická umyvadlová pro jednu vodu 24V stojánková</t>
  </si>
  <si>
    <t>R20</t>
  </si>
  <si>
    <t>Automatický směšovací termostatický ventil 3/4" NA SV a TV - nastavitelná teplota vody- vč.montáže</t>
  </si>
  <si>
    <t>R21</t>
  </si>
  <si>
    <t xml:space="preserve">Zdroj pro 3pisoáry (el.) vč. montáže </t>
  </si>
  <si>
    <t>R22</t>
  </si>
  <si>
    <t xml:space="preserve">Zdroj pro 2 umyvadla 230/24V (el.) vč.montáže </t>
  </si>
  <si>
    <t>R23</t>
  </si>
  <si>
    <t xml:space="preserve">WC kartáč nerez závěsný vč. montáže </t>
  </si>
  <si>
    <t>R24</t>
  </si>
  <si>
    <t>Dávkovač tekutého mýdla nerez (vždy pro 2umyvadla) vč.montáže</t>
  </si>
  <si>
    <t>R25</t>
  </si>
  <si>
    <t>Držák toaletního papíru matný nerez 30NM s průhledem pro kontrolu plnění vč.montáže</t>
  </si>
  <si>
    <t>R26</t>
  </si>
  <si>
    <t>Skříňka s dvířky pro zazdění (pro sekční uzávěry vody) rozm.300/300/200 vč. osazení</t>
  </si>
  <si>
    <t>998725201R00</t>
  </si>
  <si>
    <t xml:space="preserve">Přesun hmot pro zařizovací předměty, výšky do 6 m </t>
  </si>
  <si>
    <t>733</t>
  </si>
  <si>
    <t>Rozvod potrubí</t>
  </si>
  <si>
    <t>722181213RT5</t>
  </si>
  <si>
    <t>Izolace návleková  tl. stěny 13 mm vnitřní průměr 15 mm</t>
  </si>
  <si>
    <t>733110806R00</t>
  </si>
  <si>
    <t xml:space="preserve">Demontáž potrubí ocelového závitového do DN 15-32 </t>
  </si>
  <si>
    <t>733113113R00</t>
  </si>
  <si>
    <t>Příplatek za zhotovení přípojky DN 15 (přecho ze stáv ocel tr. na Cu 15</t>
  </si>
  <si>
    <t>733161104R00</t>
  </si>
  <si>
    <t xml:space="preserve">Potrubí měděné 15 x 1 mm, </t>
  </si>
  <si>
    <t>734</t>
  </si>
  <si>
    <t>Armatury</t>
  </si>
  <si>
    <t>734221672R00</t>
  </si>
  <si>
    <t>Hlavice ovládání ventilů termostat. v provedení s ochranou proti zcizení</t>
  </si>
  <si>
    <t>734265424R00</t>
  </si>
  <si>
    <t xml:space="preserve">Šroub.reg.s vypouš.rohové  DN 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</si>
  <si>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</si>
  <si>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</si>
  <si>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</si>
  <si>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</si>
  <si>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</si>
  <si>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</si>
  <si>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</si>
  <si>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</si>
  <si>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m2</t>
  </si>
  <si>
    <t>(8+6+8+5)*0,255</t>
  </si>
  <si>
    <t>735157560R00</t>
  </si>
  <si>
    <t xml:space="preserve">Otopná těl.panel.Ventil Kompakt 21  600/ 400 </t>
  </si>
  <si>
    <t>735157561R00</t>
  </si>
  <si>
    <t xml:space="preserve">Otopná těl.panel.Ventil Kompakt 21  600/ 500 </t>
  </si>
  <si>
    <t>735157562R00</t>
  </si>
  <si>
    <t xml:space="preserve">Otopná těl.panel.Ventil Kompakt 21  600/ 600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</si>
  <si>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</si>
  <si>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</si>
  <si>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</si>
  <si>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</si>
  <si>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998735201R00</t>
  </si>
  <si>
    <t xml:space="preserve">Přesun hmot pro otopná tělesa,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</si>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</sst>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D14e-01</v>
      </c>
      <c r="D2" s="5" t="str">
        <f>Rekapitulace!G2</f>
        <v>ZAŘÍZENÍ ZDRAVOTECHNICKÝCH INSTALACÍ WC č.01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204/2016 OPRAVA SOCIÁLNÍHO ZAŘÍZENÍ ZŠ SLOVAN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D.1.4 Technika prostředí staveb</v>
      </c>
      <c r="D2" s="119"/>
      <c r="E2" s="120"/>
      <c r="F2" s="119"/>
      <c r="G2" s="121" t="s">
        <v>81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7" t="str">
        <f>Položky!B7</f>
        <v>721</v>
      </c>
      <c r="B7" s="133" t="str">
        <f>Položky!C7</f>
        <v>Vnitřní kanalizace</v>
      </c>
      <c r="C7" s="69"/>
      <c r="D7" s="134"/>
      <c r="E7" s="228">
        <f>Položky!BA26</f>
        <v>0</v>
      </c>
      <c r="F7" s="229">
        <f>Položky!BB26</f>
        <v>0</v>
      </c>
      <c r="G7" s="229">
        <f>Položky!BC26</f>
        <v>0</v>
      </c>
      <c r="H7" s="229">
        <f>Položky!BD26</f>
        <v>0</v>
      </c>
      <c r="I7" s="230">
        <f>Položky!BE26</f>
        <v>0</v>
      </c>
    </row>
    <row r="8" spans="1:57" s="37" customFormat="1">
      <c r="A8" s="227" t="str">
        <f>Položky!B27</f>
        <v>722</v>
      </c>
      <c r="B8" s="133" t="str">
        <f>Položky!C27</f>
        <v>Vnitřní vodovod</v>
      </c>
      <c r="C8" s="69"/>
      <c r="D8" s="134"/>
      <c r="E8" s="228">
        <f>Položky!BA59</f>
        <v>0</v>
      </c>
      <c r="F8" s="229">
        <f>Položky!BB59</f>
        <v>0</v>
      </c>
      <c r="G8" s="229">
        <f>Položky!BC59</f>
        <v>0</v>
      </c>
      <c r="H8" s="229">
        <f>Položky!BD59</f>
        <v>0</v>
      </c>
      <c r="I8" s="230">
        <f>Položky!BE59</f>
        <v>0</v>
      </c>
    </row>
    <row r="9" spans="1:57" s="37" customFormat="1">
      <c r="A9" s="227" t="str">
        <f>Položky!B60</f>
        <v>725</v>
      </c>
      <c r="B9" s="133" t="str">
        <f>Položky!C60</f>
        <v>Zařizovací předměty</v>
      </c>
      <c r="C9" s="69"/>
      <c r="D9" s="134"/>
      <c r="E9" s="228">
        <f>Položky!BA89</f>
        <v>0</v>
      </c>
      <c r="F9" s="229">
        <f>Položky!BB89</f>
        <v>0</v>
      </c>
      <c r="G9" s="229">
        <f>Položky!BC89</f>
        <v>0</v>
      </c>
      <c r="H9" s="229">
        <f>Položky!BD89</f>
        <v>0</v>
      </c>
      <c r="I9" s="230">
        <f>Položky!BE89</f>
        <v>0</v>
      </c>
    </row>
    <row r="10" spans="1:57" s="37" customFormat="1">
      <c r="A10" s="227" t="str">
        <f>Položky!B90</f>
        <v>733</v>
      </c>
      <c r="B10" s="133" t="str">
        <f>Položky!C90</f>
        <v>Rozvod potrubí</v>
      </c>
      <c r="C10" s="69"/>
      <c r="D10" s="134"/>
      <c r="E10" s="228">
        <f>Položky!BA96</f>
        <v>0</v>
      </c>
      <c r="F10" s="229">
        <f>Položky!BB96</f>
        <v>0</v>
      </c>
      <c r="G10" s="229">
        <f>Položky!BC96</f>
        <v>0</v>
      </c>
      <c r="H10" s="229">
        <f>Položky!BD96</f>
        <v>0</v>
      </c>
      <c r="I10" s="230">
        <f>Položky!BE96</f>
        <v>0</v>
      </c>
    </row>
    <row r="11" spans="1:57" s="37" customFormat="1">
      <c r="A11" s="227" t="str">
        <f>Položky!B97</f>
        <v>734</v>
      </c>
      <c r="B11" s="133" t="str">
        <f>Položky!C97</f>
        <v>Armatury</v>
      </c>
      <c r="C11" s="69"/>
      <c r="D11" s="134"/>
      <c r="E11" s="228">
        <f>Položky!BA101</f>
        <v>0</v>
      </c>
      <c r="F11" s="229">
        <f>Položky!BB101</f>
        <v>0</v>
      </c>
      <c r="G11" s="229">
        <f>Položky!BC101</f>
        <v>0</v>
      </c>
      <c r="H11" s="229">
        <f>Položky!BD101</f>
        <v>0</v>
      </c>
      <c r="I11" s="230">
        <f>Položky!BE101</f>
        <v>0</v>
      </c>
    </row>
    <row r="12" spans="1:57" s="37" customFormat="1">
      <c r="A12" s="227" t="str">
        <f>Položky!B102</f>
        <v>735</v>
      </c>
      <c r="B12" s="133" t="str">
        <f>Položky!C102</f>
        <v>Otopná tělesa</v>
      </c>
      <c r="C12" s="69"/>
      <c r="D12" s="134"/>
      <c r="E12" s="228">
        <f>Položky!BA113</f>
        <v>0</v>
      </c>
      <c r="F12" s="229">
        <f>Položky!BB113</f>
        <v>0</v>
      </c>
      <c r="G12" s="229">
        <f>Položky!BC113</f>
        <v>0</v>
      </c>
      <c r="H12" s="229">
        <f>Položky!BD113</f>
        <v>0</v>
      </c>
      <c r="I12" s="230">
        <f>Položky!BE113</f>
        <v>0</v>
      </c>
    </row>
    <row r="13" spans="1:57" s="37" customFormat="1" ht="13.8" thickBot="1">
      <c r="A13" s="227" t="str">
        <f>Položky!B114</f>
        <v>D96</v>
      </c>
      <c r="B13" s="133" t="str">
        <f>Položky!C114</f>
        <v>Přesuny suti a vybouraných hmot</v>
      </c>
      <c r="C13" s="69"/>
      <c r="D13" s="134"/>
      <c r="E13" s="228">
        <f>Položky!BA121</f>
        <v>0</v>
      </c>
      <c r="F13" s="229">
        <f>Položky!BB121</f>
        <v>0</v>
      </c>
      <c r="G13" s="229">
        <f>Položky!BC121</f>
        <v>0</v>
      </c>
      <c r="H13" s="229">
        <f>Položky!BD121</f>
        <v>0</v>
      </c>
      <c r="I13" s="230">
        <f>Položky!BE121</f>
        <v>0</v>
      </c>
    </row>
    <row r="14" spans="1:57" s="141" customFormat="1" ht="13.8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8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284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285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286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287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288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289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290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291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8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94"/>
  <sheetViews>
    <sheetView showGridLines="0" showZeros="0" zoomScaleNormal="100" workbookViewId="0">
      <selection activeCell="A121" sqref="A121:IV123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204/2016 OPRAVA SOCIÁLNÍHO ZAŘÍZENÍ ZŠ SLOVAN</v>
      </c>
      <c r="D3" s="172"/>
      <c r="E3" s="173" t="s">
        <v>64</v>
      </c>
      <c r="F3" s="174" t="str">
        <f>Rekapitulace!H1</f>
        <v>D14e-01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D.1.4 Technika prostředí staveb</v>
      </c>
      <c r="D4" s="177"/>
      <c r="E4" s="178" t="str">
        <f>Rekapitulace!G2</f>
        <v>ZAŘÍZENÍ ZDRAVOTECHNICKÝCH INSTALACÍ WC č.01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7</v>
      </c>
      <c r="CZ8" s="167">
        <v>2.8500000000000001E-3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35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7</v>
      </c>
      <c r="CZ9" s="167">
        <v>0</v>
      </c>
    </row>
    <row r="10" spans="1:104">
      <c r="A10" s="203"/>
      <c r="B10" s="205"/>
      <c r="C10" s="206" t="s">
        <v>90</v>
      </c>
      <c r="D10" s="207"/>
      <c r="E10" s="208">
        <v>35</v>
      </c>
      <c r="F10" s="209"/>
      <c r="G10" s="210"/>
      <c r="M10" s="204" t="s">
        <v>90</v>
      </c>
      <c r="O10" s="195"/>
    </row>
    <row r="11" spans="1:104">
      <c r="A11" s="196">
        <v>3</v>
      </c>
      <c r="B11" s="197" t="s">
        <v>91</v>
      </c>
      <c r="C11" s="198" t="s">
        <v>92</v>
      </c>
      <c r="D11" s="199" t="s">
        <v>89</v>
      </c>
      <c r="E11" s="200">
        <v>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7</v>
      </c>
      <c r="CZ11" s="167">
        <v>0</v>
      </c>
    </row>
    <row r="12" spans="1:104">
      <c r="A12" s="196">
        <v>4</v>
      </c>
      <c r="B12" s="197" t="s">
        <v>93</v>
      </c>
      <c r="C12" s="198" t="s">
        <v>94</v>
      </c>
      <c r="D12" s="199" t="s">
        <v>89</v>
      </c>
      <c r="E12" s="200">
        <v>6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7</v>
      </c>
      <c r="CZ12" s="167">
        <v>3.8000000000000002E-4</v>
      </c>
    </row>
    <row r="13" spans="1:104">
      <c r="A13" s="203"/>
      <c r="B13" s="205"/>
      <c r="C13" s="206" t="s">
        <v>95</v>
      </c>
      <c r="D13" s="207"/>
      <c r="E13" s="208">
        <v>6</v>
      </c>
      <c r="F13" s="209"/>
      <c r="G13" s="210"/>
      <c r="M13" s="204" t="s">
        <v>95</v>
      </c>
      <c r="O13" s="195"/>
    </row>
    <row r="14" spans="1:104">
      <c r="A14" s="196">
        <v>5</v>
      </c>
      <c r="B14" s="197" t="s">
        <v>96</v>
      </c>
      <c r="C14" s="198" t="s">
        <v>97</v>
      </c>
      <c r="D14" s="199" t="s">
        <v>89</v>
      </c>
      <c r="E14" s="200">
        <v>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7</v>
      </c>
      <c r="CZ14" s="167">
        <v>4.6999999999999999E-4</v>
      </c>
    </row>
    <row r="15" spans="1:104">
      <c r="A15" s="196">
        <v>6</v>
      </c>
      <c r="B15" s="197" t="s">
        <v>98</v>
      </c>
      <c r="C15" s="198" t="s">
        <v>99</v>
      </c>
      <c r="D15" s="199" t="s">
        <v>89</v>
      </c>
      <c r="E15" s="200">
        <v>3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7</v>
      </c>
      <c r="CZ15" s="167">
        <v>6.9999999999999999E-4</v>
      </c>
    </row>
    <row r="16" spans="1:104">
      <c r="A16" s="196">
        <v>7</v>
      </c>
      <c r="B16" s="197" t="s">
        <v>100</v>
      </c>
      <c r="C16" s="198" t="s">
        <v>101</v>
      </c>
      <c r="D16" s="199" t="s">
        <v>89</v>
      </c>
      <c r="E16" s="200">
        <v>15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1.5200000000000001E-3</v>
      </c>
    </row>
    <row r="17" spans="1:104">
      <c r="A17" s="196">
        <v>8</v>
      </c>
      <c r="B17" s="197" t="s">
        <v>102</v>
      </c>
      <c r="C17" s="198" t="s">
        <v>103</v>
      </c>
      <c r="D17" s="199" t="s">
        <v>89</v>
      </c>
      <c r="E17" s="200">
        <v>6.5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7</v>
      </c>
      <c r="AC17" s="167">
        <v>7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7</v>
      </c>
      <c r="CZ17" s="167">
        <v>2.0400000000000001E-3</v>
      </c>
    </row>
    <row r="18" spans="1:104">
      <c r="A18" s="203"/>
      <c r="B18" s="205"/>
      <c r="C18" s="206" t="s">
        <v>104</v>
      </c>
      <c r="D18" s="207"/>
      <c r="E18" s="208">
        <v>6.5</v>
      </c>
      <c r="F18" s="209"/>
      <c r="G18" s="210"/>
      <c r="M18" s="204" t="s">
        <v>104</v>
      </c>
      <c r="O18" s="195"/>
    </row>
    <row r="19" spans="1:104">
      <c r="A19" s="196">
        <v>9</v>
      </c>
      <c r="B19" s="197" t="s">
        <v>105</v>
      </c>
      <c r="C19" s="198" t="s">
        <v>106</v>
      </c>
      <c r="D19" s="199" t="s">
        <v>89</v>
      </c>
      <c r="E19" s="200">
        <v>6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2.8400000000000001E-3</v>
      </c>
    </row>
    <row r="20" spans="1:104">
      <c r="A20" s="196">
        <v>10</v>
      </c>
      <c r="B20" s="197" t="s">
        <v>107</v>
      </c>
      <c r="C20" s="198" t="s">
        <v>108</v>
      </c>
      <c r="D20" s="199" t="s">
        <v>86</v>
      </c>
      <c r="E20" s="200">
        <v>4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7</v>
      </c>
      <c r="CZ20" s="167">
        <v>0</v>
      </c>
    </row>
    <row r="21" spans="1:104">
      <c r="A21" s="196">
        <v>11</v>
      </c>
      <c r="B21" s="197" t="s">
        <v>109</v>
      </c>
      <c r="C21" s="198" t="s">
        <v>110</v>
      </c>
      <c r="D21" s="199" t="s">
        <v>86</v>
      </c>
      <c r="E21" s="200">
        <v>3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7</v>
      </c>
      <c r="CZ21" s="167">
        <v>0</v>
      </c>
    </row>
    <row r="22" spans="1:104">
      <c r="A22" s="196">
        <v>12</v>
      </c>
      <c r="B22" s="197" t="s">
        <v>111</v>
      </c>
      <c r="C22" s="198" t="s">
        <v>112</v>
      </c>
      <c r="D22" s="199" t="s">
        <v>86</v>
      </c>
      <c r="E22" s="200">
        <v>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0</v>
      </c>
    </row>
    <row r="23" spans="1:104">
      <c r="A23" s="196">
        <v>13</v>
      </c>
      <c r="B23" s="197" t="s">
        <v>113</v>
      </c>
      <c r="C23" s="198" t="s">
        <v>114</v>
      </c>
      <c r="D23" s="199" t="s">
        <v>89</v>
      </c>
      <c r="E23" s="200">
        <v>42.5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7</v>
      </c>
      <c r="AC23" s="167">
        <v>7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7</v>
      </c>
      <c r="CZ23" s="167">
        <v>0</v>
      </c>
    </row>
    <row r="24" spans="1:104">
      <c r="A24" s="203"/>
      <c r="B24" s="205"/>
      <c r="C24" s="206" t="s">
        <v>115</v>
      </c>
      <c r="D24" s="207"/>
      <c r="E24" s="208">
        <v>42.5</v>
      </c>
      <c r="F24" s="209"/>
      <c r="G24" s="210"/>
      <c r="M24" s="204" t="s">
        <v>115</v>
      </c>
      <c r="O24" s="195"/>
    </row>
    <row r="25" spans="1:104">
      <c r="A25" s="196">
        <v>14</v>
      </c>
      <c r="B25" s="197" t="s">
        <v>116</v>
      </c>
      <c r="C25" s="198" t="s">
        <v>117</v>
      </c>
      <c r="D25" s="199" t="s">
        <v>61</v>
      </c>
      <c r="E25" s="200"/>
      <c r="F25" s="200">
        <v>0</v>
      </c>
      <c r="G25" s="201">
        <f>E25*F25</f>
        <v>0</v>
      </c>
      <c r="O25" s="195">
        <v>2</v>
      </c>
      <c r="AA25" s="167">
        <v>7</v>
      </c>
      <c r="AB25" s="167">
        <v>1002</v>
      </c>
      <c r="AC25" s="167">
        <v>5</v>
      </c>
      <c r="AZ25" s="167">
        <v>2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7</v>
      </c>
      <c r="CB25" s="202">
        <v>1002</v>
      </c>
      <c r="CZ25" s="167">
        <v>0</v>
      </c>
    </row>
    <row r="26" spans="1:104">
      <c r="A26" s="211"/>
      <c r="B26" s="212" t="s">
        <v>73</v>
      </c>
      <c r="C26" s="213" t="str">
        <f>CONCATENATE(B7," ",C7)</f>
        <v>721 Vnitřní kanalizace</v>
      </c>
      <c r="D26" s="214"/>
      <c r="E26" s="215"/>
      <c r="F26" s="216"/>
      <c r="G26" s="217">
        <f>SUM(G7:G25)</f>
        <v>0</v>
      </c>
      <c r="O26" s="195">
        <v>4</v>
      </c>
      <c r="BA26" s="218">
        <f>SUM(BA7:BA25)</f>
        <v>0</v>
      </c>
      <c r="BB26" s="218">
        <f>SUM(BB7:BB25)</f>
        <v>0</v>
      </c>
      <c r="BC26" s="218">
        <f>SUM(BC7:BC25)</f>
        <v>0</v>
      </c>
      <c r="BD26" s="218">
        <f>SUM(BD7:BD25)</f>
        <v>0</v>
      </c>
      <c r="BE26" s="218">
        <f>SUM(BE7:BE25)</f>
        <v>0</v>
      </c>
    </row>
    <row r="27" spans="1:104">
      <c r="A27" s="188" t="s">
        <v>72</v>
      </c>
      <c r="B27" s="189" t="s">
        <v>118</v>
      </c>
      <c r="C27" s="190" t="s">
        <v>119</v>
      </c>
      <c r="D27" s="191"/>
      <c r="E27" s="192"/>
      <c r="F27" s="192"/>
      <c r="G27" s="193"/>
      <c r="H27" s="194"/>
      <c r="I27" s="194"/>
      <c r="O27" s="195">
        <v>1</v>
      </c>
    </row>
    <row r="28" spans="1:104">
      <c r="A28" s="196">
        <v>15</v>
      </c>
      <c r="B28" s="197" t="s">
        <v>120</v>
      </c>
      <c r="C28" s="198" t="s">
        <v>121</v>
      </c>
      <c r="D28" s="199" t="s">
        <v>89</v>
      </c>
      <c r="E28" s="200">
        <v>45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7</v>
      </c>
      <c r="AC28" s="167">
        <v>7</v>
      </c>
      <c r="AZ28" s="167">
        <v>2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7</v>
      </c>
      <c r="CZ28" s="167">
        <v>0</v>
      </c>
    </row>
    <row r="29" spans="1:104">
      <c r="A29" s="196">
        <v>16</v>
      </c>
      <c r="B29" s="197" t="s">
        <v>122</v>
      </c>
      <c r="C29" s="198" t="s">
        <v>123</v>
      </c>
      <c r="D29" s="199" t="s">
        <v>89</v>
      </c>
      <c r="E29" s="200">
        <v>84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0</v>
      </c>
    </row>
    <row r="30" spans="1:104">
      <c r="A30" s="203"/>
      <c r="B30" s="205"/>
      <c r="C30" s="206" t="s">
        <v>124</v>
      </c>
      <c r="D30" s="207"/>
      <c r="E30" s="208">
        <v>59</v>
      </c>
      <c r="F30" s="209"/>
      <c r="G30" s="210"/>
      <c r="M30" s="204" t="s">
        <v>124</v>
      </c>
      <c r="O30" s="195"/>
    </row>
    <row r="31" spans="1:104">
      <c r="A31" s="203"/>
      <c r="B31" s="205"/>
      <c r="C31" s="206" t="s">
        <v>125</v>
      </c>
      <c r="D31" s="207"/>
      <c r="E31" s="208">
        <v>25</v>
      </c>
      <c r="F31" s="209"/>
      <c r="G31" s="210"/>
      <c r="M31" s="204" t="s">
        <v>125</v>
      </c>
      <c r="O31" s="195"/>
    </row>
    <row r="32" spans="1:104">
      <c r="A32" s="196">
        <v>17</v>
      </c>
      <c r="B32" s="197" t="s">
        <v>126</v>
      </c>
      <c r="C32" s="198" t="s">
        <v>127</v>
      </c>
      <c r="D32" s="199" t="s">
        <v>89</v>
      </c>
      <c r="E32" s="200">
        <v>32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7</v>
      </c>
      <c r="CZ32" s="167">
        <v>4.6999999999999999E-4</v>
      </c>
    </row>
    <row r="33" spans="1:104">
      <c r="A33" s="203"/>
      <c r="B33" s="205"/>
      <c r="C33" s="206" t="s">
        <v>128</v>
      </c>
      <c r="D33" s="207"/>
      <c r="E33" s="208">
        <v>32</v>
      </c>
      <c r="F33" s="209"/>
      <c r="G33" s="210"/>
      <c r="M33" s="204" t="s">
        <v>128</v>
      </c>
      <c r="O33" s="195"/>
    </row>
    <row r="34" spans="1:104">
      <c r="A34" s="196">
        <v>18</v>
      </c>
      <c r="B34" s="197" t="s">
        <v>129</v>
      </c>
      <c r="C34" s="198" t="s">
        <v>130</v>
      </c>
      <c r="D34" s="199" t="s">
        <v>89</v>
      </c>
      <c r="E34" s="200">
        <v>13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5.8E-4</v>
      </c>
    </row>
    <row r="35" spans="1:104">
      <c r="A35" s="203"/>
      <c r="B35" s="205"/>
      <c r="C35" s="206" t="s">
        <v>131</v>
      </c>
      <c r="D35" s="207"/>
      <c r="E35" s="208">
        <v>13</v>
      </c>
      <c r="F35" s="209"/>
      <c r="G35" s="210"/>
      <c r="M35" s="204" t="s">
        <v>131</v>
      </c>
      <c r="O35" s="195"/>
    </row>
    <row r="36" spans="1:104">
      <c r="A36" s="196">
        <v>19</v>
      </c>
      <c r="B36" s="197" t="s">
        <v>132</v>
      </c>
      <c r="C36" s="198" t="s">
        <v>133</v>
      </c>
      <c r="D36" s="199" t="s">
        <v>89</v>
      </c>
      <c r="E36" s="200">
        <v>19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7</v>
      </c>
      <c r="CZ36" s="167">
        <v>7.5000000000000002E-4</v>
      </c>
    </row>
    <row r="37" spans="1:104">
      <c r="A37" s="203"/>
      <c r="B37" s="205"/>
      <c r="C37" s="206" t="s">
        <v>134</v>
      </c>
      <c r="D37" s="207"/>
      <c r="E37" s="208">
        <v>19</v>
      </c>
      <c r="F37" s="209"/>
      <c r="G37" s="210"/>
      <c r="M37" s="204" t="s">
        <v>134</v>
      </c>
      <c r="O37" s="195"/>
    </row>
    <row r="38" spans="1:104">
      <c r="A38" s="196">
        <v>20</v>
      </c>
      <c r="B38" s="197" t="s">
        <v>135</v>
      </c>
      <c r="C38" s="198" t="s">
        <v>136</v>
      </c>
      <c r="D38" s="199" t="s">
        <v>89</v>
      </c>
      <c r="E38" s="200">
        <v>79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7</v>
      </c>
      <c r="AC38" s="167">
        <v>7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7</v>
      </c>
      <c r="CZ38" s="167">
        <v>1.1299999999999999E-3</v>
      </c>
    </row>
    <row r="39" spans="1:104">
      <c r="A39" s="203"/>
      <c r="B39" s="205"/>
      <c r="C39" s="206" t="s">
        <v>137</v>
      </c>
      <c r="D39" s="207"/>
      <c r="E39" s="208">
        <v>59</v>
      </c>
      <c r="F39" s="209"/>
      <c r="G39" s="210"/>
      <c r="M39" s="204" t="s">
        <v>137</v>
      </c>
      <c r="O39" s="195"/>
    </row>
    <row r="40" spans="1:104">
      <c r="A40" s="203"/>
      <c r="B40" s="205"/>
      <c r="C40" s="206" t="s">
        <v>138</v>
      </c>
      <c r="D40" s="207"/>
      <c r="E40" s="208">
        <v>20</v>
      </c>
      <c r="F40" s="209"/>
      <c r="G40" s="210"/>
      <c r="M40" s="204" t="s">
        <v>138</v>
      </c>
      <c r="O40" s="195"/>
    </row>
    <row r="41" spans="1:104">
      <c r="A41" s="196">
        <v>21</v>
      </c>
      <c r="B41" s="197" t="s">
        <v>139</v>
      </c>
      <c r="C41" s="198" t="s">
        <v>140</v>
      </c>
      <c r="D41" s="199" t="s">
        <v>89</v>
      </c>
      <c r="E41" s="200">
        <v>32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4.0000000000000003E-5</v>
      </c>
    </row>
    <row r="42" spans="1:104">
      <c r="A42" s="196">
        <v>22</v>
      </c>
      <c r="B42" s="197" t="s">
        <v>141</v>
      </c>
      <c r="C42" s="198" t="s">
        <v>142</v>
      </c>
      <c r="D42" s="199" t="s">
        <v>89</v>
      </c>
      <c r="E42" s="200">
        <v>13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6.0000000000000002E-5</v>
      </c>
    </row>
    <row r="43" spans="1:104">
      <c r="A43" s="196">
        <v>23</v>
      </c>
      <c r="B43" s="197" t="s">
        <v>143</v>
      </c>
      <c r="C43" s="198" t="s">
        <v>144</v>
      </c>
      <c r="D43" s="199" t="s">
        <v>89</v>
      </c>
      <c r="E43" s="200">
        <v>19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7</v>
      </c>
      <c r="CZ43" s="167">
        <v>6.0000000000000002E-5</v>
      </c>
    </row>
    <row r="44" spans="1:104">
      <c r="A44" s="196">
        <v>24</v>
      </c>
      <c r="B44" s="197" t="s">
        <v>145</v>
      </c>
      <c r="C44" s="198" t="s">
        <v>146</v>
      </c>
      <c r="D44" s="199" t="s">
        <v>89</v>
      </c>
      <c r="E44" s="200">
        <v>79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1.2E-4</v>
      </c>
    </row>
    <row r="45" spans="1:104">
      <c r="A45" s="203"/>
      <c r="B45" s="205"/>
      <c r="C45" s="206" t="s">
        <v>137</v>
      </c>
      <c r="D45" s="207"/>
      <c r="E45" s="208">
        <v>59</v>
      </c>
      <c r="F45" s="209"/>
      <c r="G45" s="210"/>
      <c r="M45" s="204" t="s">
        <v>137</v>
      </c>
      <c r="O45" s="195"/>
    </row>
    <row r="46" spans="1:104">
      <c r="A46" s="203"/>
      <c r="B46" s="205"/>
      <c r="C46" s="206" t="s">
        <v>147</v>
      </c>
      <c r="D46" s="207"/>
      <c r="E46" s="208">
        <v>20</v>
      </c>
      <c r="F46" s="209"/>
      <c r="G46" s="210"/>
      <c r="M46" s="204" t="s">
        <v>147</v>
      </c>
      <c r="O46" s="195"/>
    </row>
    <row r="47" spans="1:104">
      <c r="A47" s="196">
        <v>25</v>
      </c>
      <c r="B47" s="197" t="s">
        <v>148</v>
      </c>
      <c r="C47" s="198" t="s">
        <v>149</v>
      </c>
      <c r="D47" s="199" t="s">
        <v>150</v>
      </c>
      <c r="E47" s="200">
        <v>12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7</v>
      </c>
      <c r="AC47" s="167">
        <v>7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7</v>
      </c>
      <c r="CZ47" s="167">
        <v>0</v>
      </c>
    </row>
    <row r="48" spans="1:104">
      <c r="A48" s="196">
        <v>26</v>
      </c>
      <c r="B48" s="197" t="s">
        <v>151</v>
      </c>
      <c r="C48" s="198" t="s">
        <v>152</v>
      </c>
      <c r="D48" s="199" t="s">
        <v>86</v>
      </c>
      <c r="E48" s="200">
        <v>12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7</v>
      </c>
      <c r="AC48" s="167">
        <v>7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7</v>
      </c>
      <c r="CZ48" s="167">
        <v>6.3000000000000003E-4</v>
      </c>
    </row>
    <row r="49" spans="1:104">
      <c r="A49" s="196">
        <v>27</v>
      </c>
      <c r="B49" s="197" t="s">
        <v>153</v>
      </c>
      <c r="C49" s="198" t="s">
        <v>154</v>
      </c>
      <c r="D49" s="199" t="s">
        <v>86</v>
      </c>
      <c r="E49" s="200">
        <v>4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7.3999999999999999E-4</v>
      </c>
    </row>
    <row r="50" spans="1:104">
      <c r="A50" s="196">
        <v>28</v>
      </c>
      <c r="B50" s="197" t="s">
        <v>155</v>
      </c>
      <c r="C50" s="198" t="s">
        <v>156</v>
      </c>
      <c r="D50" s="199" t="s">
        <v>86</v>
      </c>
      <c r="E50" s="200">
        <v>3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1.9000000000000001E-4</v>
      </c>
    </row>
    <row r="51" spans="1:104">
      <c r="A51" s="196">
        <v>29</v>
      </c>
      <c r="B51" s="197" t="s">
        <v>157</v>
      </c>
      <c r="C51" s="198" t="s">
        <v>158</v>
      </c>
      <c r="D51" s="199" t="s">
        <v>86</v>
      </c>
      <c r="E51" s="200">
        <v>12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7</v>
      </c>
      <c r="CZ51" s="167">
        <v>1.3999999999999999E-4</v>
      </c>
    </row>
    <row r="52" spans="1:104">
      <c r="A52" s="196">
        <v>30</v>
      </c>
      <c r="B52" s="197" t="s">
        <v>159</v>
      </c>
      <c r="C52" s="198" t="s">
        <v>160</v>
      </c>
      <c r="D52" s="199" t="s">
        <v>86</v>
      </c>
      <c r="E52" s="200">
        <v>5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7</v>
      </c>
      <c r="CZ52" s="167">
        <v>5.6999999999999998E-4</v>
      </c>
    </row>
    <row r="53" spans="1:104">
      <c r="A53" s="196">
        <v>31</v>
      </c>
      <c r="B53" s="197" t="s">
        <v>161</v>
      </c>
      <c r="C53" s="198" t="s">
        <v>162</v>
      </c>
      <c r="D53" s="199" t="s">
        <v>86</v>
      </c>
      <c r="E53" s="200">
        <v>4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7.3999999999999999E-4</v>
      </c>
    </row>
    <row r="54" spans="1:104">
      <c r="A54" s="196">
        <v>32</v>
      </c>
      <c r="B54" s="197" t="s">
        <v>163</v>
      </c>
      <c r="C54" s="198" t="s">
        <v>164</v>
      </c>
      <c r="D54" s="199" t="s">
        <v>86</v>
      </c>
      <c r="E54" s="200">
        <v>1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7</v>
      </c>
      <c r="AC54" s="167">
        <v>7</v>
      </c>
      <c r="AZ54" s="167">
        <v>2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7</v>
      </c>
      <c r="CZ54" s="167">
        <v>1.16E-3</v>
      </c>
    </row>
    <row r="55" spans="1:104">
      <c r="A55" s="196">
        <v>33</v>
      </c>
      <c r="B55" s="197" t="s">
        <v>165</v>
      </c>
      <c r="C55" s="198" t="s">
        <v>166</v>
      </c>
      <c r="D55" s="199" t="s">
        <v>89</v>
      </c>
      <c r="E55" s="200">
        <v>84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7</v>
      </c>
      <c r="AC55" s="167">
        <v>7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7</v>
      </c>
      <c r="CZ55" s="167">
        <v>3.601E-2</v>
      </c>
    </row>
    <row r="56" spans="1:104">
      <c r="A56" s="203"/>
      <c r="B56" s="205"/>
      <c r="C56" s="206" t="s">
        <v>167</v>
      </c>
      <c r="D56" s="207"/>
      <c r="E56" s="208">
        <v>84</v>
      </c>
      <c r="F56" s="209"/>
      <c r="G56" s="210"/>
      <c r="M56" s="204" t="s">
        <v>167</v>
      </c>
      <c r="O56" s="195"/>
    </row>
    <row r="57" spans="1:104" ht="20.399999999999999">
      <c r="A57" s="196">
        <v>34</v>
      </c>
      <c r="B57" s="197" t="s">
        <v>168</v>
      </c>
      <c r="C57" s="198" t="s">
        <v>169</v>
      </c>
      <c r="D57" s="199" t="s">
        <v>89</v>
      </c>
      <c r="E57" s="200">
        <v>60</v>
      </c>
      <c r="F57" s="200">
        <v>0</v>
      </c>
      <c r="G57" s="201">
        <f>E57*F57</f>
        <v>0</v>
      </c>
      <c r="O57" s="195">
        <v>2</v>
      </c>
      <c r="AA57" s="167">
        <v>12</v>
      </c>
      <c r="AB57" s="167">
        <v>0</v>
      </c>
      <c r="AC57" s="167">
        <v>122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12</v>
      </c>
      <c r="CB57" s="202">
        <v>0</v>
      </c>
      <c r="CZ57" s="167">
        <v>0</v>
      </c>
    </row>
    <row r="58" spans="1:104">
      <c r="A58" s="196">
        <v>35</v>
      </c>
      <c r="B58" s="197" t="s">
        <v>170</v>
      </c>
      <c r="C58" s="198" t="s">
        <v>171</v>
      </c>
      <c r="D58" s="199" t="s">
        <v>61</v>
      </c>
      <c r="E58" s="200"/>
      <c r="F58" s="200">
        <v>0</v>
      </c>
      <c r="G58" s="201">
        <f>E58*F58</f>
        <v>0</v>
      </c>
      <c r="O58" s="195">
        <v>2</v>
      </c>
      <c r="AA58" s="167">
        <v>7</v>
      </c>
      <c r="AB58" s="167">
        <v>1002</v>
      </c>
      <c r="AC58" s="167">
        <v>5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7</v>
      </c>
      <c r="CB58" s="202">
        <v>1002</v>
      </c>
      <c r="CZ58" s="167">
        <v>0</v>
      </c>
    </row>
    <row r="59" spans="1:104">
      <c r="A59" s="211"/>
      <c r="B59" s="212" t="s">
        <v>73</v>
      </c>
      <c r="C59" s="213" t="str">
        <f>CONCATENATE(B27," ",C27)</f>
        <v>722 Vnitřní vodovod</v>
      </c>
      <c r="D59" s="214"/>
      <c r="E59" s="215"/>
      <c r="F59" s="216"/>
      <c r="G59" s="217">
        <f>SUM(G27:G58)</f>
        <v>0</v>
      </c>
      <c r="O59" s="195">
        <v>4</v>
      </c>
      <c r="BA59" s="218">
        <f>SUM(BA27:BA58)</f>
        <v>0</v>
      </c>
      <c r="BB59" s="218">
        <f>SUM(BB27:BB58)</f>
        <v>0</v>
      </c>
      <c r="BC59" s="218">
        <f>SUM(BC27:BC58)</f>
        <v>0</v>
      </c>
      <c r="BD59" s="218">
        <f>SUM(BD27:BD58)</f>
        <v>0</v>
      </c>
      <c r="BE59" s="218">
        <f>SUM(BE27:BE58)</f>
        <v>0</v>
      </c>
    </row>
    <row r="60" spans="1:104">
      <c r="A60" s="188" t="s">
        <v>72</v>
      </c>
      <c r="B60" s="189" t="s">
        <v>172</v>
      </c>
      <c r="C60" s="190" t="s">
        <v>173</v>
      </c>
      <c r="D60" s="191"/>
      <c r="E60" s="192"/>
      <c r="F60" s="192"/>
      <c r="G60" s="193"/>
      <c r="H60" s="194"/>
      <c r="I60" s="194"/>
      <c r="O60" s="195">
        <v>1</v>
      </c>
    </row>
    <row r="61" spans="1:104">
      <c r="A61" s="196">
        <v>36</v>
      </c>
      <c r="B61" s="197" t="s">
        <v>174</v>
      </c>
      <c r="C61" s="198" t="s">
        <v>175</v>
      </c>
      <c r="D61" s="199" t="s">
        <v>150</v>
      </c>
      <c r="E61" s="200">
        <v>5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0</v>
      </c>
    </row>
    <row r="62" spans="1:104">
      <c r="A62" s="196">
        <v>37</v>
      </c>
      <c r="B62" s="197" t="s">
        <v>176</v>
      </c>
      <c r="C62" s="198" t="s">
        <v>177</v>
      </c>
      <c r="D62" s="199" t="s">
        <v>150</v>
      </c>
      <c r="E62" s="200">
        <v>5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8.8999999999999995E-4</v>
      </c>
    </row>
    <row r="63" spans="1:104">
      <c r="A63" s="196">
        <v>38</v>
      </c>
      <c r="B63" s="197" t="s">
        <v>178</v>
      </c>
      <c r="C63" s="198" t="s">
        <v>179</v>
      </c>
      <c r="D63" s="199" t="s">
        <v>150</v>
      </c>
      <c r="E63" s="200">
        <v>5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0</v>
      </c>
    </row>
    <row r="64" spans="1:104">
      <c r="A64" s="196">
        <v>39</v>
      </c>
      <c r="B64" s="197" t="s">
        <v>180</v>
      </c>
      <c r="C64" s="198" t="s">
        <v>181</v>
      </c>
      <c r="D64" s="199" t="s">
        <v>150</v>
      </c>
      <c r="E64" s="200">
        <v>3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7</v>
      </c>
      <c r="CZ64" s="167">
        <v>0</v>
      </c>
    </row>
    <row r="65" spans="1:104">
      <c r="A65" s="196">
        <v>40</v>
      </c>
      <c r="B65" s="197" t="s">
        <v>182</v>
      </c>
      <c r="C65" s="198" t="s">
        <v>183</v>
      </c>
      <c r="D65" s="199" t="s">
        <v>150</v>
      </c>
      <c r="E65" s="200">
        <v>3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6.0000000000000001E-3</v>
      </c>
    </row>
    <row r="66" spans="1:104">
      <c r="A66" s="196">
        <v>41</v>
      </c>
      <c r="B66" s="197" t="s">
        <v>184</v>
      </c>
      <c r="C66" s="198" t="s">
        <v>185</v>
      </c>
      <c r="D66" s="199" t="s">
        <v>150</v>
      </c>
      <c r="E66" s="200">
        <v>5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7</v>
      </c>
      <c r="AC66" s="167">
        <v>7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7</v>
      </c>
      <c r="CZ66" s="167">
        <v>0</v>
      </c>
    </row>
    <row r="67" spans="1:104">
      <c r="A67" s="196">
        <v>42</v>
      </c>
      <c r="B67" s="197" t="s">
        <v>186</v>
      </c>
      <c r="C67" s="198" t="s">
        <v>187</v>
      </c>
      <c r="D67" s="199" t="s">
        <v>86</v>
      </c>
      <c r="E67" s="200">
        <v>5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7</v>
      </c>
      <c r="AC67" s="167">
        <v>7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7</v>
      </c>
      <c r="CZ67" s="167">
        <v>0</v>
      </c>
    </row>
    <row r="68" spans="1:104">
      <c r="A68" s="196">
        <v>43</v>
      </c>
      <c r="B68" s="197" t="s">
        <v>188</v>
      </c>
      <c r="C68" s="198" t="s">
        <v>189</v>
      </c>
      <c r="D68" s="199" t="s">
        <v>150</v>
      </c>
      <c r="E68" s="200">
        <v>5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7</v>
      </c>
      <c r="AC68" s="167">
        <v>7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7</v>
      </c>
      <c r="CZ68" s="167">
        <v>0</v>
      </c>
    </row>
    <row r="69" spans="1:104">
      <c r="A69" s="196">
        <v>44</v>
      </c>
      <c r="B69" s="197" t="s">
        <v>190</v>
      </c>
      <c r="C69" s="198" t="s">
        <v>191</v>
      </c>
      <c r="D69" s="199" t="s">
        <v>86</v>
      </c>
      <c r="E69" s="200">
        <v>4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7</v>
      </c>
      <c r="AC69" s="167">
        <v>7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7</v>
      </c>
      <c r="CZ69" s="167">
        <v>4.0000000000000003E-5</v>
      </c>
    </row>
    <row r="70" spans="1:104">
      <c r="A70" s="196">
        <v>45</v>
      </c>
      <c r="B70" s="197" t="s">
        <v>192</v>
      </c>
      <c r="C70" s="198" t="s">
        <v>193</v>
      </c>
      <c r="D70" s="199" t="s">
        <v>86</v>
      </c>
      <c r="E70" s="200">
        <v>4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7</v>
      </c>
      <c r="AC70" s="167">
        <v>7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7</v>
      </c>
      <c r="CZ70" s="167">
        <v>2.0000000000000001E-4</v>
      </c>
    </row>
    <row r="71" spans="1:104">
      <c r="A71" s="196">
        <v>46</v>
      </c>
      <c r="B71" s="197" t="s">
        <v>194</v>
      </c>
      <c r="C71" s="198" t="s">
        <v>195</v>
      </c>
      <c r="D71" s="199" t="s">
        <v>86</v>
      </c>
      <c r="E71" s="200">
        <v>4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81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>
      <c r="A72" s="196">
        <v>47</v>
      </c>
      <c r="B72" s="197" t="s">
        <v>196</v>
      </c>
      <c r="C72" s="198" t="s">
        <v>197</v>
      </c>
      <c r="D72" s="199" t="s">
        <v>86</v>
      </c>
      <c r="E72" s="200">
        <v>4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83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>
      <c r="A73" s="196">
        <v>48</v>
      </c>
      <c r="B73" s="197" t="s">
        <v>198</v>
      </c>
      <c r="C73" s="198" t="s">
        <v>199</v>
      </c>
      <c r="D73" s="199" t="s">
        <v>200</v>
      </c>
      <c r="E73" s="200">
        <v>3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84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>
      <c r="A74" s="196">
        <v>49</v>
      </c>
      <c r="B74" s="197" t="s">
        <v>201</v>
      </c>
      <c r="C74" s="198" t="s">
        <v>202</v>
      </c>
      <c r="D74" s="199" t="s">
        <v>86</v>
      </c>
      <c r="E74" s="200">
        <v>5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85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>
      <c r="A75" s="196">
        <v>50</v>
      </c>
      <c r="B75" s="197" t="s">
        <v>203</v>
      </c>
      <c r="C75" s="198" t="s">
        <v>204</v>
      </c>
      <c r="D75" s="199" t="s">
        <v>86</v>
      </c>
      <c r="E75" s="200">
        <v>5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86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12</v>
      </c>
      <c r="CB75" s="202">
        <v>0</v>
      </c>
      <c r="CZ75" s="167">
        <v>0</v>
      </c>
    </row>
    <row r="76" spans="1:104">
      <c r="A76" s="196">
        <v>51</v>
      </c>
      <c r="B76" s="197" t="s">
        <v>205</v>
      </c>
      <c r="C76" s="198" t="s">
        <v>206</v>
      </c>
      <c r="D76" s="199" t="s">
        <v>86</v>
      </c>
      <c r="E76" s="200">
        <v>5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88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12</v>
      </c>
      <c r="CB76" s="202">
        <v>0</v>
      </c>
      <c r="CZ76" s="167">
        <v>0</v>
      </c>
    </row>
    <row r="77" spans="1:104">
      <c r="A77" s="196">
        <v>52</v>
      </c>
      <c r="B77" s="197" t="s">
        <v>207</v>
      </c>
      <c r="C77" s="198" t="s">
        <v>208</v>
      </c>
      <c r="D77" s="199" t="s">
        <v>86</v>
      </c>
      <c r="E77" s="200">
        <v>5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89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12</v>
      </c>
      <c r="CB77" s="202">
        <v>0</v>
      </c>
      <c r="CZ77" s="167">
        <v>0</v>
      </c>
    </row>
    <row r="78" spans="1:104" ht="20.399999999999999">
      <c r="A78" s="196">
        <v>53</v>
      </c>
      <c r="B78" s="197" t="s">
        <v>209</v>
      </c>
      <c r="C78" s="198" t="s">
        <v>210</v>
      </c>
      <c r="D78" s="199" t="s">
        <v>86</v>
      </c>
      <c r="E78" s="200">
        <v>1</v>
      </c>
      <c r="F78" s="200">
        <v>0</v>
      </c>
      <c r="G78" s="201">
        <f>E78*F78</f>
        <v>0</v>
      </c>
      <c r="O78" s="195">
        <v>2</v>
      </c>
      <c r="AA78" s="167">
        <v>12</v>
      </c>
      <c r="AB78" s="167">
        <v>0</v>
      </c>
      <c r="AC78" s="167">
        <v>90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12</v>
      </c>
      <c r="CB78" s="202">
        <v>0</v>
      </c>
      <c r="CZ78" s="167">
        <v>0</v>
      </c>
    </row>
    <row r="79" spans="1:104" ht="20.399999999999999">
      <c r="A79" s="196">
        <v>54</v>
      </c>
      <c r="B79" s="197" t="s">
        <v>211</v>
      </c>
      <c r="C79" s="198" t="s">
        <v>212</v>
      </c>
      <c r="D79" s="199" t="s">
        <v>86</v>
      </c>
      <c r="E79" s="200">
        <v>1</v>
      </c>
      <c r="F79" s="200">
        <v>0</v>
      </c>
      <c r="G79" s="201">
        <f>E79*F79</f>
        <v>0</v>
      </c>
      <c r="O79" s="195">
        <v>2</v>
      </c>
      <c r="AA79" s="167">
        <v>12</v>
      </c>
      <c r="AB79" s="167">
        <v>0</v>
      </c>
      <c r="AC79" s="167">
        <v>91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12</v>
      </c>
      <c r="CB79" s="202">
        <v>0</v>
      </c>
      <c r="CZ79" s="167">
        <v>0</v>
      </c>
    </row>
    <row r="80" spans="1:104" ht="20.399999999999999">
      <c r="A80" s="196">
        <v>55</v>
      </c>
      <c r="B80" s="197" t="s">
        <v>213</v>
      </c>
      <c r="C80" s="198" t="s">
        <v>214</v>
      </c>
      <c r="D80" s="199" t="s">
        <v>86</v>
      </c>
      <c r="E80" s="200">
        <v>4</v>
      </c>
      <c r="F80" s="200">
        <v>0</v>
      </c>
      <c r="G80" s="201">
        <f>E80*F80</f>
        <v>0</v>
      </c>
      <c r="O80" s="195">
        <v>2</v>
      </c>
      <c r="AA80" s="167">
        <v>12</v>
      </c>
      <c r="AB80" s="167">
        <v>0</v>
      </c>
      <c r="AC80" s="167">
        <v>94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12</v>
      </c>
      <c r="CB80" s="202">
        <v>0</v>
      </c>
      <c r="CZ80" s="167">
        <v>0</v>
      </c>
    </row>
    <row r="81" spans="1:104" ht="20.399999999999999">
      <c r="A81" s="196">
        <v>56</v>
      </c>
      <c r="B81" s="197" t="s">
        <v>215</v>
      </c>
      <c r="C81" s="198" t="s">
        <v>216</v>
      </c>
      <c r="D81" s="199" t="s">
        <v>86</v>
      </c>
      <c r="E81" s="200">
        <v>2</v>
      </c>
      <c r="F81" s="200">
        <v>0</v>
      </c>
      <c r="G81" s="201">
        <f>E81*F81</f>
        <v>0</v>
      </c>
      <c r="O81" s="195">
        <v>2</v>
      </c>
      <c r="AA81" s="167">
        <v>12</v>
      </c>
      <c r="AB81" s="167">
        <v>0</v>
      </c>
      <c r="AC81" s="167">
        <v>95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12</v>
      </c>
      <c r="CB81" s="202">
        <v>0</v>
      </c>
      <c r="CZ81" s="167">
        <v>0</v>
      </c>
    </row>
    <row r="82" spans="1:104">
      <c r="A82" s="196">
        <v>57</v>
      </c>
      <c r="B82" s="197" t="s">
        <v>217</v>
      </c>
      <c r="C82" s="198" t="s">
        <v>218</v>
      </c>
      <c r="D82" s="199" t="s">
        <v>86</v>
      </c>
      <c r="E82" s="200">
        <v>1</v>
      </c>
      <c r="F82" s="200">
        <v>0</v>
      </c>
      <c r="G82" s="201">
        <f>E82*F82</f>
        <v>0</v>
      </c>
      <c r="O82" s="195">
        <v>2</v>
      </c>
      <c r="AA82" s="167">
        <v>12</v>
      </c>
      <c r="AB82" s="167">
        <v>0</v>
      </c>
      <c r="AC82" s="167">
        <v>96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12</v>
      </c>
      <c r="CB82" s="202">
        <v>0</v>
      </c>
      <c r="CZ82" s="167">
        <v>0</v>
      </c>
    </row>
    <row r="83" spans="1:104">
      <c r="A83" s="196">
        <v>58</v>
      </c>
      <c r="B83" s="197" t="s">
        <v>219</v>
      </c>
      <c r="C83" s="198" t="s">
        <v>220</v>
      </c>
      <c r="D83" s="199" t="s">
        <v>86</v>
      </c>
      <c r="E83" s="200">
        <v>2</v>
      </c>
      <c r="F83" s="200">
        <v>0</v>
      </c>
      <c r="G83" s="201">
        <f>E83*F83</f>
        <v>0</v>
      </c>
      <c r="O83" s="195">
        <v>2</v>
      </c>
      <c r="AA83" s="167">
        <v>12</v>
      </c>
      <c r="AB83" s="167">
        <v>0</v>
      </c>
      <c r="AC83" s="167">
        <v>97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12</v>
      </c>
      <c r="CB83" s="202">
        <v>0</v>
      </c>
      <c r="CZ83" s="167">
        <v>0</v>
      </c>
    </row>
    <row r="84" spans="1:104">
      <c r="A84" s="196">
        <v>59</v>
      </c>
      <c r="B84" s="197" t="s">
        <v>221</v>
      </c>
      <c r="C84" s="198" t="s">
        <v>222</v>
      </c>
      <c r="D84" s="199" t="s">
        <v>86</v>
      </c>
      <c r="E84" s="200">
        <v>6</v>
      </c>
      <c r="F84" s="200">
        <v>0</v>
      </c>
      <c r="G84" s="201">
        <f>E84*F84</f>
        <v>0</v>
      </c>
      <c r="O84" s="195">
        <v>2</v>
      </c>
      <c r="AA84" s="167">
        <v>12</v>
      </c>
      <c r="AB84" s="167">
        <v>0</v>
      </c>
      <c r="AC84" s="167">
        <v>98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12</v>
      </c>
      <c r="CB84" s="202">
        <v>0</v>
      </c>
      <c r="CZ84" s="167">
        <v>0</v>
      </c>
    </row>
    <row r="85" spans="1:104" ht="20.399999999999999">
      <c r="A85" s="196">
        <v>60</v>
      </c>
      <c r="B85" s="197" t="s">
        <v>223</v>
      </c>
      <c r="C85" s="198" t="s">
        <v>224</v>
      </c>
      <c r="D85" s="199" t="s">
        <v>86</v>
      </c>
      <c r="E85" s="200">
        <v>2</v>
      </c>
      <c r="F85" s="200">
        <v>0</v>
      </c>
      <c r="G85" s="201">
        <f>E85*F85</f>
        <v>0</v>
      </c>
      <c r="O85" s="195">
        <v>2</v>
      </c>
      <c r="AA85" s="167">
        <v>12</v>
      </c>
      <c r="AB85" s="167">
        <v>0</v>
      </c>
      <c r="AC85" s="167">
        <v>99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12</v>
      </c>
      <c r="CB85" s="202">
        <v>0</v>
      </c>
      <c r="CZ85" s="167">
        <v>0</v>
      </c>
    </row>
    <row r="86" spans="1:104" ht="20.399999999999999">
      <c r="A86" s="196">
        <v>61</v>
      </c>
      <c r="B86" s="197" t="s">
        <v>225</v>
      </c>
      <c r="C86" s="198" t="s">
        <v>226</v>
      </c>
      <c r="D86" s="199" t="s">
        <v>86</v>
      </c>
      <c r="E86" s="200">
        <v>2</v>
      </c>
      <c r="F86" s="200">
        <v>0</v>
      </c>
      <c r="G86" s="201">
        <f>E86*F86</f>
        <v>0</v>
      </c>
      <c r="O86" s="195">
        <v>2</v>
      </c>
      <c r="AA86" s="167">
        <v>12</v>
      </c>
      <c r="AB86" s="167">
        <v>0</v>
      </c>
      <c r="AC86" s="167">
        <v>100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12</v>
      </c>
      <c r="CB86" s="202">
        <v>0</v>
      </c>
      <c r="CZ86" s="167">
        <v>0</v>
      </c>
    </row>
    <row r="87" spans="1:104" ht="20.399999999999999">
      <c r="A87" s="196">
        <v>62</v>
      </c>
      <c r="B87" s="197" t="s">
        <v>227</v>
      </c>
      <c r="C87" s="198" t="s">
        <v>228</v>
      </c>
      <c r="D87" s="199" t="s">
        <v>86</v>
      </c>
      <c r="E87" s="200">
        <v>1</v>
      </c>
      <c r="F87" s="200">
        <v>0</v>
      </c>
      <c r="G87" s="201">
        <f>E87*F87</f>
        <v>0</v>
      </c>
      <c r="O87" s="195">
        <v>2</v>
      </c>
      <c r="AA87" s="167">
        <v>12</v>
      </c>
      <c r="AB87" s="167">
        <v>0</v>
      </c>
      <c r="AC87" s="167">
        <v>101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12</v>
      </c>
      <c r="CB87" s="202">
        <v>0</v>
      </c>
      <c r="CZ87" s="167">
        <v>0</v>
      </c>
    </row>
    <row r="88" spans="1:104">
      <c r="A88" s="196">
        <v>63</v>
      </c>
      <c r="B88" s="197" t="s">
        <v>229</v>
      </c>
      <c r="C88" s="198" t="s">
        <v>230</v>
      </c>
      <c r="D88" s="199" t="s">
        <v>61</v>
      </c>
      <c r="E88" s="200"/>
      <c r="F88" s="200">
        <v>0</v>
      </c>
      <c r="G88" s="201">
        <f>E88*F88</f>
        <v>0</v>
      </c>
      <c r="O88" s="195">
        <v>2</v>
      </c>
      <c r="AA88" s="167">
        <v>7</v>
      </c>
      <c r="AB88" s="167">
        <v>1002</v>
      </c>
      <c r="AC88" s="167">
        <v>5</v>
      </c>
      <c r="AZ88" s="167">
        <v>2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7</v>
      </c>
      <c r="CB88" s="202">
        <v>1002</v>
      </c>
      <c r="CZ88" s="167">
        <v>0</v>
      </c>
    </row>
    <row r="89" spans="1:104">
      <c r="A89" s="211"/>
      <c r="B89" s="212" t="s">
        <v>73</v>
      </c>
      <c r="C89" s="213" t="str">
        <f>CONCATENATE(B60," ",C60)</f>
        <v>725 Zařizovací předměty</v>
      </c>
      <c r="D89" s="214"/>
      <c r="E89" s="215"/>
      <c r="F89" s="216"/>
      <c r="G89" s="217">
        <f>SUM(G60:G88)</f>
        <v>0</v>
      </c>
      <c r="O89" s="195">
        <v>4</v>
      </c>
      <c r="BA89" s="218">
        <f>SUM(BA60:BA88)</f>
        <v>0</v>
      </c>
      <c r="BB89" s="218">
        <f>SUM(BB60:BB88)</f>
        <v>0</v>
      </c>
      <c r="BC89" s="218">
        <f>SUM(BC60:BC88)</f>
        <v>0</v>
      </c>
      <c r="BD89" s="218">
        <f>SUM(BD60:BD88)</f>
        <v>0</v>
      </c>
      <c r="BE89" s="218">
        <f>SUM(BE60:BE88)</f>
        <v>0</v>
      </c>
    </row>
    <row r="90" spans="1:104">
      <c r="A90" s="188" t="s">
        <v>72</v>
      </c>
      <c r="B90" s="189" t="s">
        <v>231</v>
      </c>
      <c r="C90" s="190" t="s">
        <v>232</v>
      </c>
      <c r="D90" s="191"/>
      <c r="E90" s="192"/>
      <c r="F90" s="192"/>
      <c r="G90" s="193"/>
      <c r="H90" s="194"/>
      <c r="I90" s="194"/>
      <c r="O90" s="195">
        <v>1</v>
      </c>
    </row>
    <row r="91" spans="1:104">
      <c r="A91" s="196">
        <v>64</v>
      </c>
      <c r="B91" s="197" t="s">
        <v>233</v>
      </c>
      <c r="C91" s="198" t="s">
        <v>234</v>
      </c>
      <c r="D91" s="199" t="s">
        <v>89</v>
      </c>
      <c r="E91" s="200">
        <v>6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7</v>
      </c>
      <c r="AC91" s="167">
        <v>7</v>
      </c>
      <c r="AZ91" s="167">
        <v>2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7</v>
      </c>
      <c r="CZ91" s="167">
        <v>2.0000000000000002E-5</v>
      </c>
    </row>
    <row r="92" spans="1:104">
      <c r="A92" s="196">
        <v>65</v>
      </c>
      <c r="B92" s="197" t="s">
        <v>235</v>
      </c>
      <c r="C92" s="198" t="s">
        <v>236</v>
      </c>
      <c r="D92" s="199" t="s">
        <v>89</v>
      </c>
      <c r="E92" s="200">
        <v>6</v>
      </c>
      <c r="F92" s="200">
        <v>0</v>
      </c>
      <c r="G92" s="201">
        <f>E92*F92</f>
        <v>0</v>
      </c>
      <c r="O92" s="195">
        <v>2</v>
      </c>
      <c r="AA92" s="167">
        <v>1</v>
      </c>
      <c r="AB92" s="167">
        <v>7</v>
      </c>
      <c r="AC92" s="167">
        <v>7</v>
      </c>
      <c r="AZ92" s="167">
        <v>2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</v>
      </c>
      <c r="CB92" s="202">
        <v>7</v>
      </c>
      <c r="CZ92" s="167">
        <v>2.0000000000000002E-5</v>
      </c>
    </row>
    <row r="93" spans="1:104" ht="20.399999999999999">
      <c r="A93" s="196">
        <v>66</v>
      </c>
      <c r="B93" s="197" t="s">
        <v>237</v>
      </c>
      <c r="C93" s="198" t="s">
        <v>238</v>
      </c>
      <c r="D93" s="199" t="s">
        <v>86</v>
      </c>
      <c r="E93" s="200">
        <v>8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7</v>
      </c>
      <c r="AC93" s="167">
        <v>7</v>
      </c>
      <c r="AZ93" s="167">
        <v>2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7</v>
      </c>
      <c r="CZ93" s="167">
        <v>0</v>
      </c>
    </row>
    <row r="94" spans="1:104">
      <c r="A94" s="196">
        <v>67</v>
      </c>
      <c r="B94" s="197" t="s">
        <v>239</v>
      </c>
      <c r="C94" s="198" t="s">
        <v>240</v>
      </c>
      <c r="D94" s="199" t="s">
        <v>89</v>
      </c>
      <c r="E94" s="200">
        <v>6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7</v>
      </c>
      <c r="AC94" s="167">
        <v>7</v>
      </c>
      <c r="AZ94" s="167">
        <v>2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7</v>
      </c>
      <c r="CZ94" s="167">
        <v>6.4000000000000003E-3</v>
      </c>
    </row>
    <row r="95" spans="1:104">
      <c r="A95" s="196">
        <v>68</v>
      </c>
      <c r="B95" s="197" t="s">
        <v>170</v>
      </c>
      <c r="C95" s="198" t="s">
        <v>171</v>
      </c>
      <c r="D95" s="199" t="s">
        <v>61</v>
      </c>
      <c r="E95" s="200"/>
      <c r="F95" s="200">
        <v>0</v>
      </c>
      <c r="G95" s="201">
        <f>E95*F95</f>
        <v>0</v>
      </c>
      <c r="O95" s="195">
        <v>2</v>
      </c>
      <c r="AA95" s="167">
        <v>7</v>
      </c>
      <c r="AB95" s="167">
        <v>1002</v>
      </c>
      <c r="AC95" s="167">
        <v>5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7</v>
      </c>
      <c r="CB95" s="202">
        <v>1002</v>
      </c>
      <c r="CZ95" s="167">
        <v>0</v>
      </c>
    </row>
    <row r="96" spans="1:104">
      <c r="A96" s="211"/>
      <c r="B96" s="212" t="s">
        <v>73</v>
      </c>
      <c r="C96" s="213" t="str">
        <f>CONCATENATE(B90," ",C90)</f>
        <v>733 Rozvod potrubí</v>
      </c>
      <c r="D96" s="214"/>
      <c r="E96" s="215"/>
      <c r="F96" s="216"/>
      <c r="G96" s="217">
        <f>SUM(G90:G95)</f>
        <v>0</v>
      </c>
      <c r="O96" s="195">
        <v>4</v>
      </c>
      <c r="BA96" s="218">
        <f>SUM(BA90:BA95)</f>
        <v>0</v>
      </c>
      <c r="BB96" s="218">
        <f>SUM(BB90:BB95)</f>
        <v>0</v>
      </c>
      <c r="BC96" s="218">
        <f>SUM(BC90:BC95)</f>
        <v>0</v>
      </c>
      <c r="BD96" s="218">
        <f>SUM(BD90:BD95)</f>
        <v>0</v>
      </c>
      <c r="BE96" s="218">
        <f>SUM(BE90:BE95)</f>
        <v>0</v>
      </c>
    </row>
    <row r="97" spans="1:104">
      <c r="A97" s="188" t="s">
        <v>72</v>
      </c>
      <c r="B97" s="189" t="s">
        <v>241</v>
      </c>
      <c r="C97" s="190" t="s">
        <v>242</v>
      </c>
      <c r="D97" s="191"/>
      <c r="E97" s="192"/>
      <c r="F97" s="192"/>
      <c r="G97" s="193"/>
      <c r="H97" s="194"/>
      <c r="I97" s="194"/>
      <c r="O97" s="195">
        <v>1</v>
      </c>
    </row>
    <row r="98" spans="1:104" ht="20.399999999999999">
      <c r="A98" s="196">
        <v>69</v>
      </c>
      <c r="B98" s="197" t="s">
        <v>243</v>
      </c>
      <c r="C98" s="198" t="s">
        <v>244</v>
      </c>
      <c r="D98" s="199" t="s">
        <v>86</v>
      </c>
      <c r="E98" s="200">
        <v>4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7</v>
      </c>
      <c r="AC98" s="167">
        <v>7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7</v>
      </c>
      <c r="CZ98" s="167">
        <v>2.5999999999999998E-4</v>
      </c>
    </row>
    <row r="99" spans="1:104">
      <c r="A99" s="196">
        <v>70</v>
      </c>
      <c r="B99" s="197" t="s">
        <v>245</v>
      </c>
      <c r="C99" s="198" t="s">
        <v>246</v>
      </c>
      <c r="D99" s="199" t="s">
        <v>86</v>
      </c>
      <c r="E99" s="200">
        <v>8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7</v>
      </c>
      <c r="AC99" s="167">
        <v>7</v>
      </c>
      <c r="AZ99" s="167">
        <v>2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7</v>
      </c>
      <c r="CZ99" s="167">
        <v>5.0000000000000001E-4</v>
      </c>
    </row>
    <row r="100" spans="1:104">
      <c r="A100" s="196">
        <v>71</v>
      </c>
      <c r="B100" s="197" t="s">
        <v>247</v>
      </c>
      <c r="C100" s="198" t="s">
        <v>248</v>
      </c>
      <c r="D100" s="199" t="s">
        <v>61</v>
      </c>
      <c r="E100" s="200"/>
      <c r="F100" s="200">
        <v>0</v>
      </c>
      <c r="G100" s="201">
        <f>E100*F100</f>
        <v>0</v>
      </c>
      <c r="O100" s="195">
        <v>2</v>
      </c>
      <c r="AA100" s="167">
        <v>7</v>
      </c>
      <c r="AB100" s="167">
        <v>1002</v>
      </c>
      <c r="AC100" s="167">
        <v>5</v>
      </c>
      <c r="AZ100" s="167">
        <v>2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7</v>
      </c>
      <c r="CB100" s="202">
        <v>1002</v>
      </c>
      <c r="CZ100" s="167">
        <v>0</v>
      </c>
    </row>
    <row r="101" spans="1:104">
      <c r="A101" s="211"/>
      <c r="B101" s="212" t="s">
        <v>73</v>
      </c>
      <c r="C101" s="213" t="str">
        <f>CONCATENATE(B97," ",C97)</f>
        <v>734 Armatury</v>
      </c>
      <c r="D101" s="214"/>
      <c r="E101" s="215"/>
      <c r="F101" s="216"/>
      <c r="G101" s="217">
        <f>SUM(G97:G100)</f>
        <v>0</v>
      </c>
      <c r="O101" s="195">
        <v>4</v>
      </c>
      <c r="BA101" s="218">
        <f>SUM(BA97:BA100)</f>
        <v>0</v>
      </c>
      <c r="BB101" s="218">
        <f>SUM(BB97:BB100)</f>
        <v>0</v>
      </c>
      <c r="BC101" s="218">
        <f>SUM(BC97:BC100)</f>
        <v>0</v>
      </c>
      <c r="BD101" s="218">
        <f>SUM(BD97:BD100)</f>
        <v>0</v>
      </c>
      <c r="BE101" s="218">
        <f>SUM(BE97:BE100)</f>
        <v>0</v>
      </c>
    </row>
    <row r="102" spans="1:104">
      <c r="A102" s="188" t="s">
        <v>72</v>
      </c>
      <c r="B102" s="189" t="s">
        <v>249</v>
      </c>
      <c r="C102" s="190" t="s">
        <v>250</v>
      </c>
      <c r="D102" s="191"/>
      <c r="E102" s="192"/>
      <c r="F102" s="192"/>
      <c r="G102" s="193"/>
      <c r="H102" s="194"/>
      <c r="I102" s="194"/>
      <c r="O102" s="195">
        <v>1</v>
      </c>
    </row>
    <row r="103" spans="1:104">
      <c r="A103" s="196">
        <v>72</v>
      </c>
      <c r="B103" s="197" t="s">
        <v>251</v>
      </c>
      <c r="C103" s="198" t="s">
        <v>252</v>
      </c>
      <c r="D103" s="199" t="s">
        <v>86</v>
      </c>
      <c r="E103" s="200">
        <v>4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7</v>
      </c>
      <c r="AC103" s="167">
        <v>7</v>
      </c>
      <c r="AZ103" s="167">
        <v>2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7</v>
      </c>
      <c r="CZ103" s="167">
        <v>0</v>
      </c>
    </row>
    <row r="104" spans="1:104">
      <c r="A104" s="196">
        <v>73</v>
      </c>
      <c r="B104" s="197" t="s">
        <v>253</v>
      </c>
      <c r="C104" s="198" t="s">
        <v>254</v>
      </c>
      <c r="D104" s="199" t="s">
        <v>255</v>
      </c>
      <c r="E104" s="200">
        <v>6.8849999999999998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7</v>
      </c>
      <c r="AC104" s="167">
        <v>7</v>
      </c>
      <c r="AZ104" s="167">
        <v>2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7</v>
      </c>
      <c r="CZ104" s="167">
        <v>0</v>
      </c>
    </row>
    <row r="105" spans="1:104">
      <c r="A105" s="203"/>
      <c r="B105" s="205"/>
      <c r="C105" s="206" t="s">
        <v>256</v>
      </c>
      <c r="D105" s="207"/>
      <c r="E105" s="208">
        <v>6.8849999999999998</v>
      </c>
      <c r="F105" s="209"/>
      <c r="G105" s="210"/>
      <c r="M105" s="204" t="s">
        <v>256</v>
      </c>
      <c r="O105" s="195"/>
    </row>
    <row r="106" spans="1:104">
      <c r="A106" s="196">
        <v>74</v>
      </c>
      <c r="B106" s="197" t="s">
        <v>257</v>
      </c>
      <c r="C106" s="198" t="s">
        <v>258</v>
      </c>
      <c r="D106" s="199" t="s">
        <v>86</v>
      </c>
      <c r="E106" s="200">
        <v>1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7</v>
      </c>
      <c r="AC106" s="167">
        <v>7</v>
      </c>
      <c r="AZ106" s="167">
        <v>2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7</v>
      </c>
      <c r="CZ106" s="167">
        <v>1.2200000000000001E-2</v>
      </c>
    </row>
    <row r="107" spans="1:104">
      <c r="A107" s="196">
        <v>75</v>
      </c>
      <c r="B107" s="197" t="s">
        <v>259</v>
      </c>
      <c r="C107" s="198" t="s">
        <v>260</v>
      </c>
      <c r="D107" s="199" t="s">
        <v>86</v>
      </c>
      <c r="E107" s="200">
        <v>2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7</v>
      </c>
      <c r="AC107" s="167">
        <v>7</v>
      </c>
      <c r="AZ107" s="167">
        <v>2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7</v>
      </c>
      <c r="CZ107" s="167">
        <v>1.525E-2</v>
      </c>
    </row>
    <row r="108" spans="1:104">
      <c r="A108" s="196">
        <v>76</v>
      </c>
      <c r="B108" s="197" t="s">
        <v>261</v>
      </c>
      <c r="C108" s="198" t="s">
        <v>262</v>
      </c>
      <c r="D108" s="199" t="s">
        <v>86</v>
      </c>
      <c r="E108" s="200">
        <v>1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7</v>
      </c>
      <c r="AC108" s="167">
        <v>7</v>
      </c>
      <c r="AZ108" s="167">
        <v>2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7</v>
      </c>
      <c r="CZ108" s="167">
        <v>1.83E-2</v>
      </c>
    </row>
    <row r="109" spans="1:104">
      <c r="A109" s="196">
        <v>77</v>
      </c>
      <c r="B109" s="197" t="s">
        <v>263</v>
      </c>
      <c r="C109" s="198" t="s">
        <v>264</v>
      </c>
      <c r="D109" s="199" t="s">
        <v>255</v>
      </c>
      <c r="E109" s="200">
        <v>8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7</v>
      </c>
      <c r="AC109" s="167">
        <v>7</v>
      </c>
      <c r="AZ109" s="167">
        <v>2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7</v>
      </c>
      <c r="CZ109" s="167">
        <v>0</v>
      </c>
    </row>
    <row r="110" spans="1:104">
      <c r="A110" s="196">
        <v>78</v>
      </c>
      <c r="B110" s="197" t="s">
        <v>265</v>
      </c>
      <c r="C110" s="198" t="s">
        <v>266</v>
      </c>
      <c r="D110" s="199" t="s">
        <v>255</v>
      </c>
      <c r="E110" s="200">
        <v>6.8849999999999998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7</v>
      </c>
      <c r="AC110" s="167">
        <v>7</v>
      </c>
      <c r="AZ110" s="167">
        <v>2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7</v>
      </c>
      <c r="CZ110" s="167">
        <v>0</v>
      </c>
    </row>
    <row r="111" spans="1:104">
      <c r="A111" s="203"/>
      <c r="B111" s="205"/>
      <c r="C111" s="206" t="s">
        <v>256</v>
      </c>
      <c r="D111" s="207"/>
      <c r="E111" s="208">
        <v>6.8849999999999998</v>
      </c>
      <c r="F111" s="209"/>
      <c r="G111" s="210"/>
      <c r="M111" s="204" t="s">
        <v>256</v>
      </c>
      <c r="O111" s="195"/>
    </row>
    <row r="112" spans="1:104">
      <c r="A112" s="196">
        <v>79</v>
      </c>
      <c r="B112" s="197" t="s">
        <v>267</v>
      </c>
      <c r="C112" s="198" t="s">
        <v>268</v>
      </c>
      <c r="D112" s="199" t="s">
        <v>61</v>
      </c>
      <c r="E112" s="200"/>
      <c r="F112" s="200">
        <v>0</v>
      </c>
      <c r="G112" s="201">
        <f>E112*F112</f>
        <v>0</v>
      </c>
      <c r="O112" s="195">
        <v>2</v>
      </c>
      <c r="AA112" s="167">
        <v>7</v>
      </c>
      <c r="AB112" s="167">
        <v>1002</v>
      </c>
      <c r="AC112" s="167">
        <v>5</v>
      </c>
      <c r="AZ112" s="167">
        <v>2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7</v>
      </c>
      <c r="CB112" s="202">
        <v>1002</v>
      </c>
      <c r="CZ112" s="167">
        <v>0</v>
      </c>
    </row>
    <row r="113" spans="1:104">
      <c r="A113" s="211"/>
      <c r="B113" s="212" t="s">
        <v>73</v>
      </c>
      <c r="C113" s="213" t="str">
        <f>CONCATENATE(B102," ",C102)</f>
        <v>735 Otopná tělesa</v>
      </c>
      <c r="D113" s="214"/>
      <c r="E113" s="215"/>
      <c r="F113" s="216"/>
      <c r="G113" s="217">
        <f>SUM(G102:G112)</f>
        <v>0</v>
      </c>
      <c r="O113" s="195">
        <v>4</v>
      </c>
      <c r="BA113" s="218">
        <f>SUM(BA102:BA112)</f>
        <v>0</v>
      </c>
      <c r="BB113" s="218">
        <f>SUM(BB102:BB112)</f>
        <v>0</v>
      </c>
      <c r="BC113" s="218">
        <f>SUM(BC102:BC112)</f>
        <v>0</v>
      </c>
      <c r="BD113" s="218">
        <f>SUM(BD102:BD112)</f>
        <v>0</v>
      </c>
      <c r="BE113" s="218">
        <f>SUM(BE102:BE112)</f>
        <v>0</v>
      </c>
    </row>
    <row r="114" spans="1:104">
      <c r="A114" s="188" t="s">
        <v>72</v>
      </c>
      <c r="B114" s="189" t="s">
        <v>269</v>
      </c>
      <c r="C114" s="190" t="s">
        <v>270</v>
      </c>
      <c r="D114" s="191"/>
      <c r="E114" s="192"/>
      <c r="F114" s="192"/>
      <c r="G114" s="193"/>
      <c r="H114" s="194"/>
      <c r="I114" s="194"/>
      <c r="O114" s="195">
        <v>1</v>
      </c>
    </row>
    <row r="115" spans="1:104">
      <c r="A115" s="196">
        <v>80</v>
      </c>
      <c r="B115" s="197" t="s">
        <v>271</v>
      </c>
      <c r="C115" s="198" t="s">
        <v>272</v>
      </c>
      <c r="D115" s="199" t="s">
        <v>273</v>
      </c>
      <c r="E115" s="200">
        <v>1.1694629999999999</v>
      </c>
      <c r="F115" s="200">
        <v>0</v>
      </c>
      <c r="G115" s="201">
        <f>E115*F115</f>
        <v>0</v>
      </c>
      <c r="O115" s="195">
        <v>2</v>
      </c>
      <c r="AA115" s="167">
        <v>8</v>
      </c>
      <c r="AB115" s="167">
        <v>0</v>
      </c>
      <c r="AC115" s="167">
        <v>3</v>
      </c>
      <c r="AZ115" s="167">
        <v>1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8</v>
      </c>
      <c r="CB115" s="202">
        <v>0</v>
      </c>
      <c r="CZ115" s="167">
        <v>0</v>
      </c>
    </row>
    <row r="116" spans="1:104">
      <c r="A116" s="196">
        <v>81</v>
      </c>
      <c r="B116" s="197" t="s">
        <v>274</v>
      </c>
      <c r="C116" s="198" t="s">
        <v>275</v>
      </c>
      <c r="D116" s="199" t="s">
        <v>273</v>
      </c>
      <c r="E116" s="200">
        <v>1.1694629999999999</v>
      </c>
      <c r="F116" s="200">
        <v>0</v>
      </c>
      <c r="G116" s="201">
        <f>E116*F116</f>
        <v>0</v>
      </c>
      <c r="O116" s="195">
        <v>2</v>
      </c>
      <c r="AA116" s="167">
        <v>8</v>
      </c>
      <c r="AB116" s="167">
        <v>0</v>
      </c>
      <c r="AC116" s="167">
        <v>3</v>
      </c>
      <c r="AZ116" s="167">
        <v>1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8</v>
      </c>
      <c r="CB116" s="202">
        <v>0</v>
      </c>
      <c r="CZ116" s="167">
        <v>0</v>
      </c>
    </row>
    <row r="117" spans="1:104">
      <c r="A117" s="196">
        <v>82</v>
      </c>
      <c r="B117" s="197" t="s">
        <v>276</v>
      </c>
      <c r="C117" s="198" t="s">
        <v>277</v>
      </c>
      <c r="D117" s="199" t="s">
        <v>273</v>
      </c>
      <c r="E117" s="200">
        <v>1.1694629999999999</v>
      </c>
      <c r="F117" s="200">
        <v>0</v>
      </c>
      <c r="G117" s="201">
        <f>E117*F117</f>
        <v>0</v>
      </c>
      <c r="O117" s="195">
        <v>2</v>
      </c>
      <c r="AA117" s="167">
        <v>8</v>
      </c>
      <c r="AB117" s="167">
        <v>0</v>
      </c>
      <c r="AC117" s="167">
        <v>3</v>
      </c>
      <c r="AZ117" s="167">
        <v>1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8</v>
      </c>
      <c r="CB117" s="202">
        <v>0</v>
      </c>
      <c r="CZ117" s="167">
        <v>0</v>
      </c>
    </row>
    <row r="118" spans="1:104">
      <c r="A118" s="196">
        <v>83</v>
      </c>
      <c r="B118" s="197" t="s">
        <v>278</v>
      </c>
      <c r="C118" s="198" t="s">
        <v>279</v>
      </c>
      <c r="D118" s="199" t="s">
        <v>273</v>
      </c>
      <c r="E118" s="200">
        <v>1.1694629999999999</v>
      </c>
      <c r="F118" s="200">
        <v>0</v>
      </c>
      <c r="G118" s="201">
        <f>E118*F118</f>
        <v>0</v>
      </c>
      <c r="O118" s="195">
        <v>2</v>
      </c>
      <c r="AA118" s="167">
        <v>8</v>
      </c>
      <c r="AB118" s="167">
        <v>0</v>
      </c>
      <c r="AC118" s="167">
        <v>3</v>
      </c>
      <c r="AZ118" s="167">
        <v>1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202">
        <v>8</v>
      </c>
      <c r="CB118" s="202">
        <v>0</v>
      </c>
      <c r="CZ118" s="167">
        <v>0</v>
      </c>
    </row>
    <row r="119" spans="1:104">
      <c r="A119" s="196">
        <v>84</v>
      </c>
      <c r="B119" s="197" t="s">
        <v>280</v>
      </c>
      <c r="C119" s="198" t="s">
        <v>281</v>
      </c>
      <c r="D119" s="199" t="s">
        <v>273</v>
      </c>
      <c r="E119" s="200">
        <v>1.1694629999999999</v>
      </c>
      <c r="F119" s="200">
        <v>0</v>
      </c>
      <c r="G119" s="201">
        <f>E119*F119</f>
        <v>0</v>
      </c>
      <c r="O119" s="195">
        <v>2</v>
      </c>
      <c r="AA119" s="167">
        <v>8</v>
      </c>
      <c r="AB119" s="167">
        <v>0</v>
      </c>
      <c r="AC119" s="167">
        <v>3</v>
      </c>
      <c r="AZ119" s="167">
        <v>1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8</v>
      </c>
      <c r="CB119" s="202">
        <v>0</v>
      </c>
      <c r="CZ119" s="167">
        <v>0</v>
      </c>
    </row>
    <row r="120" spans="1:104">
      <c r="A120" s="196">
        <v>85</v>
      </c>
      <c r="B120" s="197" t="s">
        <v>282</v>
      </c>
      <c r="C120" s="198" t="s">
        <v>283</v>
      </c>
      <c r="D120" s="199" t="s">
        <v>273</v>
      </c>
      <c r="E120" s="200">
        <v>1.1694629999999999</v>
      </c>
      <c r="F120" s="200">
        <v>0</v>
      </c>
      <c r="G120" s="201">
        <f>E120*F120</f>
        <v>0</v>
      </c>
      <c r="O120" s="195">
        <v>2</v>
      </c>
      <c r="AA120" s="167">
        <v>8</v>
      </c>
      <c r="AB120" s="167">
        <v>0</v>
      </c>
      <c r="AC120" s="167">
        <v>3</v>
      </c>
      <c r="AZ120" s="167">
        <v>1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8</v>
      </c>
      <c r="CB120" s="202">
        <v>0</v>
      </c>
      <c r="CZ120" s="167">
        <v>0</v>
      </c>
    </row>
    <row r="121" spans="1:104">
      <c r="A121" s="211"/>
      <c r="B121" s="212" t="s">
        <v>73</v>
      </c>
      <c r="C121" s="213" t="str">
        <f>CONCATENATE(B114," ",C114)</f>
        <v>D96 Přesuny suti a vybouraných hmot</v>
      </c>
      <c r="D121" s="214"/>
      <c r="E121" s="215"/>
      <c r="F121" s="216"/>
      <c r="G121" s="217">
        <f>SUM(G114:G120)</f>
        <v>0</v>
      </c>
      <c r="O121" s="195">
        <v>4</v>
      </c>
      <c r="BA121" s="218">
        <f>SUM(BA114:BA120)</f>
        <v>0</v>
      </c>
      <c r="BB121" s="218">
        <f>SUM(BB114:BB120)</f>
        <v>0</v>
      </c>
      <c r="BC121" s="218">
        <f>SUM(BC114:BC120)</f>
        <v>0</v>
      </c>
      <c r="BD121" s="218">
        <f>SUM(BD114:BD120)</f>
        <v>0</v>
      </c>
      <c r="BE121" s="218">
        <f>SUM(BE114:BE120)</f>
        <v>0</v>
      </c>
    </row>
    <row r="122" spans="1:104">
      <c r="E122" s="167"/>
    </row>
    <row r="123" spans="1:104">
      <c r="E123" s="167"/>
    </row>
    <row r="124" spans="1:104">
      <c r="E124" s="167"/>
    </row>
    <row r="125" spans="1:104">
      <c r="E125" s="167"/>
    </row>
    <row r="126" spans="1:104">
      <c r="E126" s="167"/>
    </row>
    <row r="127" spans="1:104">
      <c r="E127" s="167"/>
    </row>
    <row r="128" spans="1:104">
      <c r="E128" s="167"/>
    </row>
    <row r="129" spans="5:5">
      <c r="E129" s="167"/>
    </row>
    <row r="130" spans="5:5">
      <c r="E130" s="167"/>
    </row>
    <row r="131" spans="5:5">
      <c r="E131" s="167"/>
    </row>
    <row r="132" spans="5:5">
      <c r="E132" s="167"/>
    </row>
    <row r="133" spans="5:5">
      <c r="E133" s="167"/>
    </row>
    <row r="134" spans="5:5">
      <c r="E134" s="167"/>
    </row>
    <row r="135" spans="5:5">
      <c r="E135" s="167"/>
    </row>
    <row r="136" spans="5:5">
      <c r="E136" s="167"/>
    </row>
    <row r="137" spans="5:5">
      <c r="E137" s="167"/>
    </row>
    <row r="138" spans="5:5">
      <c r="E138" s="167"/>
    </row>
    <row r="139" spans="5:5">
      <c r="E139" s="167"/>
    </row>
    <row r="140" spans="5:5">
      <c r="E140" s="167"/>
    </row>
    <row r="141" spans="5:5">
      <c r="E141" s="167"/>
    </row>
    <row r="142" spans="5:5">
      <c r="E142" s="167"/>
    </row>
    <row r="143" spans="5:5">
      <c r="E143" s="167"/>
    </row>
    <row r="144" spans="5:5">
      <c r="E144" s="167"/>
    </row>
    <row r="145" spans="1:7">
      <c r="A145" s="219"/>
      <c r="B145" s="219"/>
      <c r="C145" s="219"/>
      <c r="D145" s="219"/>
      <c r="E145" s="219"/>
      <c r="F145" s="219"/>
      <c r="G145" s="219"/>
    </row>
    <row r="146" spans="1:7">
      <c r="A146" s="219"/>
      <c r="B146" s="219"/>
      <c r="C146" s="219"/>
      <c r="D146" s="219"/>
      <c r="E146" s="219"/>
      <c r="F146" s="219"/>
      <c r="G146" s="219"/>
    </row>
    <row r="147" spans="1:7">
      <c r="A147" s="219"/>
      <c r="B147" s="219"/>
      <c r="C147" s="219"/>
      <c r="D147" s="219"/>
      <c r="E147" s="219"/>
      <c r="F147" s="219"/>
      <c r="G147" s="219"/>
    </row>
    <row r="148" spans="1:7">
      <c r="A148" s="219"/>
      <c r="B148" s="219"/>
      <c r="C148" s="219"/>
      <c r="D148" s="219"/>
      <c r="E148" s="219"/>
      <c r="F148" s="219"/>
      <c r="G148" s="219"/>
    </row>
    <row r="149" spans="1:7">
      <c r="E149" s="167"/>
    </row>
    <row r="150" spans="1:7">
      <c r="E150" s="167"/>
    </row>
    <row r="151" spans="1:7">
      <c r="E151" s="167"/>
    </row>
    <row r="152" spans="1:7">
      <c r="E152" s="167"/>
    </row>
    <row r="153" spans="1:7">
      <c r="E153" s="167"/>
    </row>
    <row r="154" spans="1:7">
      <c r="E154" s="167"/>
    </row>
    <row r="155" spans="1:7">
      <c r="E155" s="167"/>
    </row>
    <row r="156" spans="1:7">
      <c r="E156" s="167"/>
    </row>
    <row r="157" spans="1:7">
      <c r="E157" s="167"/>
    </row>
    <row r="158" spans="1:7">
      <c r="E158" s="167"/>
    </row>
    <row r="159" spans="1:7">
      <c r="E159" s="167"/>
    </row>
    <row r="160" spans="1:7">
      <c r="E160" s="167"/>
    </row>
    <row r="161" spans="5:5">
      <c r="E161" s="167"/>
    </row>
    <row r="162" spans="5:5">
      <c r="E162" s="167"/>
    </row>
    <row r="163" spans="5:5">
      <c r="E163" s="167"/>
    </row>
    <row r="164" spans="5:5">
      <c r="E164" s="167"/>
    </row>
    <row r="165" spans="5:5">
      <c r="E165" s="167"/>
    </row>
    <row r="166" spans="5:5">
      <c r="E166" s="167"/>
    </row>
    <row r="167" spans="5:5">
      <c r="E167" s="167"/>
    </row>
    <row r="168" spans="5:5">
      <c r="E168" s="167"/>
    </row>
    <row r="169" spans="5:5">
      <c r="E169" s="167"/>
    </row>
    <row r="170" spans="5:5">
      <c r="E170" s="167"/>
    </row>
    <row r="171" spans="5:5">
      <c r="E171" s="167"/>
    </row>
    <row r="172" spans="5:5">
      <c r="E172" s="167"/>
    </row>
    <row r="173" spans="5:5">
      <c r="E173" s="167"/>
    </row>
    <row r="174" spans="5:5">
      <c r="E174" s="167"/>
    </row>
    <row r="175" spans="5:5">
      <c r="E175" s="167"/>
    </row>
    <row r="176" spans="5:5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A180" s="220"/>
      <c r="B180" s="220"/>
    </row>
    <row r="181" spans="1:7">
      <c r="A181" s="219"/>
      <c r="B181" s="219"/>
      <c r="C181" s="222"/>
      <c r="D181" s="222"/>
      <c r="E181" s="223"/>
      <c r="F181" s="222"/>
      <c r="G181" s="224"/>
    </row>
    <row r="182" spans="1:7">
      <c r="A182" s="225"/>
      <c r="B182" s="225"/>
      <c r="C182" s="219"/>
      <c r="D182" s="219"/>
      <c r="E182" s="226"/>
      <c r="F182" s="219"/>
      <c r="G182" s="219"/>
    </row>
    <row r="183" spans="1:7">
      <c r="A183" s="219"/>
      <c r="B183" s="219"/>
      <c r="C183" s="219"/>
      <c r="D183" s="219"/>
      <c r="E183" s="226"/>
      <c r="F183" s="219"/>
      <c r="G183" s="219"/>
    </row>
    <row r="184" spans="1:7">
      <c r="A184" s="219"/>
      <c r="B184" s="219"/>
      <c r="C184" s="219"/>
      <c r="D184" s="219"/>
      <c r="E184" s="226"/>
      <c r="F184" s="219"/>
      <c r="G184" s="219"/>
    </row>
    <row r="185" spans="1:7">
      <c r="A185" s="219"/>
      <c r="B185" s="219"/>
      <c r="C185" s="219"/>
      <c r="D185" s="219"/>
      <c r="E185" s="226"/>
      <c r="F185" s="219"/>
      <c r="G185" s="219"/>
    </row>
    <row r="186" spans="1:7">
      <c r="A186" s="219"/>
      <c r="B186" s="219"/>
      <c r="C186" s="219"/>
      <c r="D186" s="219"/>
      <c r="E186" s="226"/>
      <c r="F186" s="219"/>
      <c r="G186" s="219"/>
    </row>
    <row r="187" spans="1:7">
      <c r="A187" s="219"/>
      <c r="B187" s="219"/>
      <c r="C187" s="219"/>
      <c r="D187" s="219"/>
      <c r="E187" s="226"/>
      <c r="F187" s="219"/>
      <c r="G187" s="219"/>
    </row>
    <row r="188" spans="1:7">
      <c r="A188" s="219"/>
      <c r="B188" s="219"/>
      <c r="C188" s="219"/>
      <c r="D188" s="219"/>
      <c r="E188" s="226"/>
      <c r="F188" s="219"/>
      <c r="G188" s="219"/>
    </row>
    <row r="189" spans="1:7">
      <c r="A189" s="219"/>
      <c r="B189" s="219"/>
      <c r="C189" s="219"/>
      <c r="D189" s="219"/>
      <c r="E189" s="226"/>
      <c r="F189" s="219"/>
      <c r="G189" s="219"/>
    </row>
    <row r="190" spans="1:7">
      <c r="A190" s="219"/>
      <c r="B190" s="219"/>
      <c r="C190" s="219"/>
      <c r="D190" s="219"/>
      <c r="E190" s="226"/>
      <c r="F190" s="219"/>
      <c r="G190" s="219"/>
    </row>
    <row r="191" spans="1:7">
      <c r="A191" s="219"/>
      <c r="B191" s="219"/>
      <c r="C191" s="219"/>
      <c r="D191" s="219"/>
      <c r="E191" s="226"/>
      <c r="F191" s="219"/>
      <c r="G191" s="219"/>
    </row>
    <row r="192" spans="1:7">
      <c r="A192" s="219"/>
      <c r="B192" s="219"/>
      <c r="C192" s="219"/>
      <c r="D192" s="219"/>
      <c r="E192" s="226"/>
      <c r="F192" s="219"/>
      <c r="G192" s="219"/>
    </row>
    <row r="193" spans="1:7">
      <c r="A193" s="219"/>
      <c r="B193" s="219"/>
      <c r="C193" s="219"/>
      <c r="D193" s="219"/>
      <c r="E193" s="226"/>
      <c r="F193" s="219"/>
      <c r="G193" s="219"/>
    </row>
    <row r="194" spans="1:7">
      <c r="A194" s="219"/>
      <c r="B194" s="219"/>
      <c r="C194" s="219"/>
      <c r="D194" s="219"/>
      <c r="E194" s="226"/>
      <c r="F194" s="219"/>
      <c r="G194" s="219"/>
    </row>
  </sheetData>
  <mergeCells count="20">
    <mergeCell ref="C105:D105"/>
    <mergeCell ref="C111:D111"/>
    <mergeCell ref="C46:D46"/>
    <mergeCell ref="C56:D56"/>
    <mergeCell ref="C30:D30"/>
    <mergeCell ref="C31:D31"/>
    <mergeCell ref="C33:D33"/>
    <mergeCell ref="C35:D35"/>
    <mergeCell ref="C37:D37"/>
    <mergeCell ref="C39:D39"/>
    <mergeCell ref="C40:D40"/>
    <mergeCell ref="C45:D45"/>
    <mergeCell ref="A1:G1"/>
    <mergeCell ref="A3:B3"/>
    <mergeCell ref="A4:B4"/>
    <mergeCell ref="E4:G4"/>
    <mergeCell ref="C10:D10"/>
    <mergeCell ref="C13:D13"/>
    <mergeCell ref="C18:D18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2016-04-14T17:44:39Z</dcterms:created>
  <dcterms:modified xsi:type="dcterms:W3CDTF">2016-04-14T17:45:04Z</dcterms:modified>
</cp:coreProperties>
</file>